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120" windowWidth="17976" windowHeight="9420" activeTab="0"/>
  </bookViews>
  <sheets>
    <sheet name="korisnici jan 05-prelim" sheetId="1" r:id="rId1"/>
  </sheets>
  <definedNames>
    <definedName name="_xlnm.Print_Titles" localSheetId="0">'korisnici jan 05-prelim'!$1:$2</definedName>
  </definedNames>
  <calcPr fullCalcOnLoad="1"/>
</workbook>
</file>

<file path=xl/sharedStrings.xml><?xml version="1.0" encoding="utf-8"?>
<sst xmlns="http://schemas.openxmlformats.org/spreadsheetml/2006/main" count="534" uniqueCount="98">
  <si>
    <t>Index</t>
  </si>
  <si>
    <t>3/2</t>
  </si>
  <si>
    <t>Dom naroda Parlamenta Federacije Bosne i Hercegovine</t>
  </si>
  <si>
    <t>Doprinosi poslodavca i ostali doprinosi</t>
  </si>
  <si>
    <t>Izdaci za materijal i usluge</t>
  </si>
  <si>
    <t>Ukupno:</t>
  </si>
  <si>
    <t>Nabavka stalnih sredstava</t>
  </si>
  <si>
    <t>Ured Predsjednika Federacije Bosne i Hercegovine</t>
  </si>
  <si>
    <t>Vlada Federacije Bosne i Hercegovine</t>
  </si>
  <si>
    <t>Nabava stalnih sredstava</t>
  </si>
  <si>
    <t>Federalna komisija za koncesije</t>
  </si>
  <si>
    <t>Federalna uprava policije</t>
  </si>
  <si>
    <t>Federalno ministarstvo pravde</t>
  </si>
  <si>
    <t>Kapitalni grantovi</t>
  </si>
  <si>
    <t>Kazneno popravni zavodi</t>
  </si>
  <si>
    <t>Federalno ministarstvo financija - Federalno ministarstvo finansija</t>
  </si>
  <si>
    <t>Izdaci za kamate i ostale naknade</t>
  </si>
  <si>
    <t>Otplate dugova</t>
  </si>
  <si>
    <t>Porezna uprava</t>
  </si>
  <si>
    <t>Finansijska - Financijska policija</t>
  </si>
  <si>
    <t>Federalno ministarstvo energije, rudarstva i industrije</t>
  </si>
  <si>
    <t>Federalno ministarstvo prometa i komunikacije</t>
  </si>
  <si>
    <t>Federalno ministarstvo zdravstva</t>
  </si>
  <si>
    <t>Zavod za javno zdravstvo Federacije Bosne i Hercegovine</t>
  </si>
  <si>
    <t>Federalno ministarstvo trgovine</t>
  </si>
  <si>
    <t>Ustavni sud Federacije Bosne i Hercegovine</t>
  </si>
  <si>
    <t>Vrhovni sud Federacije Bosne i Hercegovine</t>
  </si>
  <si>
    <t>Sudska Policija</t>
  </si>
  <si>
    <t>Federalna uprava za geodetsko i imovinsko - pravne poslove</t>
  </si>
  <si>
    <t>Federalni zavod za statistiku</t>
  </si>
  <si>
    <t>Arhiv Federacije Bosne i Hercegovine</t>
  </si>
  <si>
    <t>Federalni zavod za programiranje razvoja</t>
  </si>
  <si>
    <t xml:space="preserve">Ured za reviziju institucija u Federaciji Bosne i Hercegovine </t>
  </si>
  <si>
    <t>Gender centar Federacije Bosne i Hercegovine</t>
  </si>
  <si>
    <t>Federalna novinska agencija</t>
  </si>
  <si>
    <t>Federalno ministarstvo rada i socijalne politike</t>
  </si>
  <si>
    <t>Federalno ministarstvo raseljenih osoba i izbjeglica</t>
  </si>
  <si>
    <t>Federalno ministarstvo obrazovanja i nauke</t>
  </si>
  <si>
    <t>Federalni zavod za geologiju</t>
  </si>
  <si>
    <t>Federalni zavod za agropedologiju</t>
  </si>
  <si>
    <t>Federalni zavod za poljoprivredu Sarajevo</t>
  </si>
  <si>
    <t>Federalni agromediteranski zavod Mostar</t>
  </si>
  <si>
    <t>Federalna uprava za inspekcijske poslove</t>
  </si>
  <si>
    <t>SVEUKUPNO RASHODI:</t>
  </si>
  <si>
    <t>Ured za saradnju i zastupanje pred Ustavnim sudom Bosne i Hercegovine</t>
  </si>
  <si>
    <t>Federalna direkcija robnih rezervi</t>
  </si>
  <si>
    <t>Ukupan broj zaposlenih</t>
  </si>
  <si>
    <t>Ured Potpredsjednika Federacije Bosne i Hercegovine</t>
  </si>
  <si>
    <t>Ured Vlade Federacije Bosne i Hercegovine za zakonodavstvo i uskladjenost sa propisima Evropske unije</t>
  </si>
  <si>
    <t>Federalno ministarstvo unutrasnjih poslova - Federalno ministarstvo unutarnjih poslova</t>
  </si>
  <si>
    <t xml:space="preserve">Federalno ministarstvo prostornog uredjenja </t>
  </si>
  <si>
    <t>Federalno ministarstvo kulture i sporta - Federalno ministarstvo kulture i sporta</t>
  </si>
  <si>
    <t>-</t>
  </si>
  <si>
    <t>Kapitalni transferi</t>
  </si>
  <si>
    <t>Otplata dugova</t>
  </si>
  <si>
    <t>Sveukupan broj zaposlenih:</t>
  </si>
  <si>
    <t xml:space="preserve">      Opis</t>
  </si>
  <si>
    <t>2/1</t>
  </si>
  <si>
    <t>3/1</t>
  </si>
  <si>
    <t>Org.kod</t>
  </si>
  <si>
    <t>Ekon.kod.</t>
  </si>
  <si>
    <t xml:space="preserve">Federalno ministarstvo za pitanja boraca i invalida odbr.oslobodil. / Federalno ministarstvo za pitanja branitelja domovinskog rata </t>
  </si>
  <si>
    <t xml:space="preserve">Ured Vlade Federacije BIH za evropske integracije </t>
  </si>
  <si>
    <t xml:space="preserve"> Predstavnički dom Parlamenta Federacije Bosne i Hercegovine</t>
  </si>
  <si>
    <t>Bruto plaće i naknade</t>
  </si>
  <si>
    <t>Tekući transferi</t>
  </si>
  <si>
    <t>Zajedničke službe Parlamenta Federacije Bosne i Hercegovine</t>
  </si>
  <si>
    <t xml:space="preserve">Naknade troškova zaposlenih </t>
  </si>
  <si>
    <t>Tekuća rezerva Premijera*</t>
  </si>
  <si>
    <t>Tekuća rezerva Dopremijera-1*</t>
  </si>
  <si>
    <t>Tekuća rezerva Dopremijera-2*</t>
  </si>
  <si>
    <t>Služba za zajedničke poslove organa i tijela Vlade Federacije BIH</t>
  </si>
  <si>
    <t>Ured Vlade Federacije Bosne i Hercegovine za odnose sa javnošću</t>
  </si>
  <si>
    <t>Tekući grantovi- neprofitnim organizacijama- KPZ</t>
  </si>
  <si>
    <t>Troškovi po osnovu sudskih tužbi,kamate plaćene na sudske presude,troškovi advokata i sudske takse</t>
  </si>
  <si>
    <t>Tekući grantovi</t>
  </si>
  <si>
    <t>Pozajmljivanje i učešće u dionicama</t>
  </si>
  <si>
    <t>Pozajmljivanja i učešća u dionicama</t>
  </si>
  <si>
    <t>Federalno ministarstvo poljoprivrede, vodoprivrede i šumarstva</t>
  </si>
  <si>
    <t>Federalno tužilaštvo Federacije BIH - Federalno tužiteljstvo Federacije BIH</t>
  </si>
  <si>
    <t>Federalno pravobranilaštvo - Federalno pravobraniteljstvo</t>
  </si>
  <si>
    <t>Federalni hidrometeorološki zavod</t>
  </si>
  <si>
    <t>Federalna uprava za civilnu zaštitu</t>
  </si>
  <si>
    <t>Štab civilne zaštite</t>
  </si>
  <si>
    <t>Federalno ministarstvo razvoja, poduzetništva i obrta</t>
  </si>
  <si>
    <t>Javna ustanova Centar za edukaciju sudija i tužilaca</t>
  </si>
  <si>
    <t>Agencija za državnu službu Federacije Bosne i Hercegovine</t>
  </si>
  <si>
    <t>Odbor državne službe za žalbe</t>
  </si>
  <si>
    <t xml:space="preserve">Federalno ministarstvo okoliša i turizma </t>
  </si>
  <si>
    <t>Tekući grantovi- za popis stanovništva u BIH 2013.</t>
  </si>
  <si>
    <t>Naknade troškova zaposlenih</t>
  </si>
  <si>
    <r>
      <t>Tekuća rezerva Vlade Federacije</t>
    </r>
    <r>
      <rPr>
        <b/>
        <sz val="11"/>
        <rFont val="Arial"/>
        <family val="2"/>
      </rPr>
      <t>*</t>
    </r>
  </si>
  <si>
    <t>Naknade troškova zaposlenih i skupštinskih zast.</t>
  </si>
  <si>
    <t>Agencija za reviziju privatizacije u Federaciji BIH</t>
  </si>
  <si>
    <t>Ostvareni rashodi      i izdaci za period   Januar-Decembar 2015. godine</t>
  </si>
  <si>
    <t>Plaćeni rashodi         i izdaci za period Januar-Decembar   2015. godine</t>
  </si>
  <si>
    <t>Izmjene i dopune Budžeta F BIH za 2015. godinu</t>
  </si>
  <si>
    <t>Rekonstrukcija cesta i mostova</t>
  </si>
</sst>
</file>

<file path=xl/styles.xml><?xml version="1.0" encoding="utf-8"?>
<styleSheet xmlns="http://schemas.openxmlformats.org/spreadsheetml/2006/main">
  <numFmts count="2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_(* #,##0.0_);_(* \(#,##0.0\);_(* &quot;-&quot;??_);_(@_)"/>
    <numFmt numFmtId="175" formatCode="_(* #,##0_);_(* \(#,##0\);_(* &quot;-&quot;??_);_(@_)"/>
    <numFmt numFmtId="176" formatCode="0.0000"/>
    <numFmt numFmtId="177" formatCode="_(* #,##0.000_);_(* \(#,##0.000\);_(* &quot;-&quot;??_);_(@_)"/>
    <numFmt numFmtId="178" formatCode="_(* #,##0.0000_);_(* \(#,##0.0000\);_(* &quot;-&quot;??_);_(@_)"/>
    <numFmt numFmtId="179" formatCode="[$-409]dddd\,\ mmmm\ dd\,\ yyyy"/>
    <numFmt numFmtId="180" formatCode="m/d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32" borderId="0" xfId="0" applyFont="1" applyFill="1" applyAlignment="1">
      <alignment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2" fontId="5" fillId="0" borderId="11" xfId="0" applyNumberFormat="1" applyFont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0" fontId="2" fillId="0" borderId="15" xfId="0" applyFont="1" applyBorder="1" applyAlignment="1">
      <alignment/>
    </xf>
    <xf numFmtId="175" fontId="2" fillId="0" borderId="15" xfId="42" applyNumberFormat="1" applyFont="1" applyBorder="1" applyAlignment="1">
      <alignment/>
    </xf>
    <xf numFmtId="175" fontId="2" fillId="0" borderId="15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5" fontId="2" fillId="0" borderId="10" xfId="42" applyNumberFormat="1" applyFont="1" applyBorder="1" applyAlignment="1">
      <alignment/>
    </xf>
    <xf numFmtId="175" fontId="2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/>
    </xf>
    <xf numFmtId="175" fontId="4" fillId="0" borderId="10" xfId="42" applyNumberFormat="1" applyFont="1" applyBorder="1" applyAlignment="1">
      <alignment/>
    </xf>
    <xf numFmtId="175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75" fontId="4" fillId="0" borderId="11" xfId="42" applyNumberFormat="1" applyFont="1" applyBorder="1" applyAlignment="1">
      <alignment/>
    </xf>
    <xf numFmtId="175" fontId="4" fillId="0" borderId="11" xfId="0" applyNumberFormat="1" applyFont="1" applyBorder="1" applyAlignment="1">
      <alignment/>
    </xf>
    <xf numFmtId="0" fontId="4" fillId="0" borderId="16" xfId="0" applyFont="1" applyBorder="1" applyAlignment="1">
      <alignment/>
    </xf>
    <xf numFmtId="175" fontId="4" fillId="34" borderId="14" xfId="42" applyNumberFormat="1" applyFont="1" applyFill="1" applyBorder="1" applyAlignment="1">
      <alignment/>
    </xf>
    <xf numFmtId="175" fontId="4" fillId="34" borderId="14" xfId="0" applyNumberFormat="1" applyFont="1" applyFill="1" applyBorder="1" applyAlignment="1">
      <alignment/>
    </xf>
    <xf numFmtId="175" fontId="4" fillId="34" borderId="13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75" fontId="4" fillId="0" borderId="0" xfId="42" applyNumberFormat="1" applyFont="1" applyBorder="1" applyAlignment="1">
      <alignment/>
    </xf>
    <xf numFmtId="175" fontId="4" fillId="0" borderId="0" xfId="0" applyNumberFormat="1" applyFont="1" applyBorder="1" applyAlignment="1">
      <alignment/>
    </xf>
    <xf numFmtId="175" fontId="4" fillId="0" borderId="17" xfId="42" applyNumberFormat="1" applyFont="1" applyBorder="1" applyAlignment="1">
      <alignment/>
    </xf>
    <xf numFmtId="175" fontId="4" fillId="0" borderId="18" xfId="0" applyNumberFormat="1" applyFont="1" applyBorder="1" applyAlignment="1">
      <alignment/>
    </xf>
    <xf numFmtId="175" fontId="2" fillId="0" borderId="11" xfId="42" applyNumberFormat="1" applyFont="1" applyBorder="1" applyAlignment="1">
      <alignment/>
    </xf>
    <xf numFmtId="175" fontId="2" fillId="0" borderId="11" xfId="0" applyNumberFormat="1" applyFont="1" applyBorder="1" applyAlignment="1">
      <alignment/>
    </xf>
    <xf numFmtId="175" fontId="5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175" fontId="5" fillId="0" borderId="0" xfId="0" applyNumberFormat="1" applyFont="1" applyBorder="1" applyAlignment="1">
      <alignment/>
    </xf>
    <xf numFmtId="0" fontId="2" fillId="32" borderId="15" xfId="0" applyFont="1" applyFill="1" applyBorder="1" applyAlignment="1">
      <alignment/>
    </xf>
    <xf numFmtId="175" fontId="2" fillId="32" borderId="15" xfId="42" applyNumberFormat="1" applyFont="1" applyFill="1" applyBorder="1" applyAlignment="1">
      <alignment/>
    </xf>
    <xf numFmtId="175" fontId="3" fillId="32" borderId="15" xfId="0" applyNumberFormat="1" applyFont="1" applyFill="1" applyBorder="1" applyAlignment="1">
      <alignment/>
    </xf>
    <xf numFmtId="0" fontId="2" fillId="35" borderId="10" xfId="0" applyFont="1" applyFill="1" applyBorder="1" applyAlignment="1">
      <alignment/>
    </xf>
    <xf numFmtId="175" fontId="2" fillId="32" borderId="10" xfId="42" applyNumberFormat="1" applyFont="1" applyFill="1" applyBorder="1" applyAlignment="1">
      <alignment/>
    </xf>
    <xf numFmtId="175" fontId="3" fillId="32" borderId="10" xfId="0" applyNumberFormat="1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0" fillId="35" borderId="0" xfId="0" applyFont="1" applyFill="1" applyAlignment="1">
      <alignment/>
    </xf>
    <xf numFmtId="175" fontId="3" fillId="0" borderId="10" xfId="0" applyNumberFormat="1" applyFont="1" applyBorder="1" applyAlignment="1">
      <alignment/>
    </xf>
    <xf numFmtId="175" fontId="2" fillId="0" borderId="10" xfId="0" applyNumberFormat="1" applyFont="1" applyBorder="1" applyAlignment="1">
      <alignment/>
    </xf>
    <xf numFmtId="174" fontId="0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75" fontId="2" fillId="0" borderId="10" xfId="0" applyNumberFormat="1" applyFont="1" applyBorder="1" applyAlignment="1">
      <alignment horizontal="center"/>
    </xf>
    <xf numFmtId="0" fontId="4" fillId="35" borderId="10" xfId="0" applyFont="1" applyFill="1" applyBorder="1" applyAlignment="1">
      <alignment/>
    </xf>
    <xf numFmtId="175" fontId="4" fillId="35" borderId="10" xfId="42" applyNumberFormat="1" applyFont="1" applyFill="1" applyBorder="1" applyAlignment="1">
      <alignment/>
    </xf>
    <xf numFmtId="175" fontId="4" fillId="35" borderId="10" xfId="0" applyNumberFormat="1" applyFont="1" applyFill="1" applyBorder="1" applyAlignment="1">
      <alignment/>
    </xf>
    <xf numFmtId="0" fontId="4" fillId="35" borderId="16" xfId="0" applyFont="1" applyFill="1" applyBorder="1" applyAlignment="1">
      <alignment/>
    </xf>
    <xf numFmtId="175" fontId="2" fillId="0" borderId="10" xfId="42" applyNumberFormat="1" applyFont="1" applyBorder="1" applyAlignment="1">
      <alignment horizontal="center"/>
    </xf>
    <xf numFmtId="175" fontId="2" fillId="0" borderId="0" xfId="42" applyNumberFormat="1" applyFont="1" applyAlignment="1">
      <alignment/>
    </xf>
    <xf numFmtId="0" fontId="0" fillId="0" borderId="0" xfId="0" applyFont="1" applyBorder="1" applyAlignment="1">
      <alignment/>
    </xf>
    <xf numFmtId="175" fontId="2" fillId="0" borderId="19" xfId="42" applyNumberFormat="1" applyFont="1" applyBorder="1" applyAlignment="1">
      <alignment/>
    </xf>
    <xf numFmtId="175" fontId="2" fillId="0" borderId="12" xfId="42" applyNumberFormat="1" applyFont="1" applyBorder="1" applyAlignment="1">
      <alignment/>
    </xf>
    <xf numFmtId="175" fontId="2" fillId="0" borderId="10" xfId="42" applyNumberFormat="1" applyFont="1" applyFill="1" applyBorder="1" applyAlignment="1">
      <alignment/>
    </xf>
    <xf numFmtId="175" fontId="0" fillId="34" borderId="14" xfId="42" applyNumberFormat="1" applyFont="1" applyFill="1" applyBorder="1" applyAlignment="1">
      <alignment/>
    </xf>
    <xf numFmtId="175" fontId="2" fillId="0" borderId="10" xfId="0" applyNumberFormat="1" applyFont="1" applyBorder="1" applyAlignment="1">
      <alignment horizontal="right"/>
    </xf>
    <xf numFmtId="0" fontId="5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75" fontId="4" fillId="33" borderId="10" xfId="0" applyNumberFormat="1" applyFont="1" applyFill="1" applyBorder="1" applyAlignment="1">
      <alignment/>
    </xf>
    <xf numFmtId="175" fontId="4" fillId="33" borderId="10" xfId="42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175" fontId="3" fillId="34" borderId="14" xfId="42" applyNumberFormat="1" applyFont="1" applyFill="1" applyBorder="1" applyAlignment="1">
      <alignment/>
    </xf>
    <xf numFmtId="175" fontId="3" fillId="34" borderId="14" xfId="0" applyNumberFormat="1" applyFont="1" applyFill="1" applyBorder="1" applyAlignment="1">
      <alignment/>
    </xf>
    <xf numFmtId="175" fontId="3" fillId="34" borderId="13" xfId="0" applyNumberFormat="1" applyFont="1" applyFill="1" applyBorder="1" applyAlignment="1">
      <alignment/>
    </xf>
    <xf numFmtId="0" fontId="3" fillId="0" borderId="0" xfId="0" applyFont="1" applyAlignment="1">
      <alignment/>
    </xf>
    <xf numFmtId="175" fontId="45" fillId="36" borderId="14" xfId="0" applyNumberFormat="1" applyFont="1" applyFill="1" applyBorder="1" applyAlignment="1">
      <alignment/>
    </xf>
    <xf numFmtId="175" fontId="45" fillId="36" borderId="13" xfId="0" applyNumberFormat="1" applyFont="1" applyFill="1" applyBorder="1" applyAlignment="1">
      <alignment/>
    </xf>
    <xf numFmtId="0" fontId="46" fillId="35" borderId="0" xfId="0" applyFont="1" applyFill="1" applyAlignment="1">
      <alignment/>
    </xf>
    <xf numFmtId="0" fontId="46" fillId="0" borderId="0" xfId="0" applyFont="1" applyAlignment="1">
      <alignment/>
    </xf>
    <xf numFmtId="0" fontId="3" fillId="0" borderId="0" xfId="0" applyFont="1" applyBorder="1" applyAlignment="1">
      <alignment/>
    </xf>
    <xf numFmtId="175" fontId="3" fillId="0" borderId="0" xfId="42" applyNumberFormat="1" applyFont="1" applyBorder="1" applyAlignment="1">
      <alignment/>
    </xf>
    <xf numFmtId="175" fontId="3" fillId="0" borderId="0" xfId="0" applyNumberFormat="1" applyFont="1" applyBorder="1" applyAlignment="1">
      <alignment/>
    </xf>
    <xf numFmtId="0" fontId="3" fillId="0" borderId="11" xfId="0" applyFont="1" applyBorder="1" applyAlignment="1">
      <alignment/>
    </xf>
    <xf numFmtId="175" fontId="3" fillId="0" borderId="10" xfId="42" applyNumberFormat="1" applyFont="1" applyBorder="1" applyAlignment="1">
      <alignment/>
    </xf>
    <xf numFmtId="175" fontId="3" fillId="0" borderId="15" xfId="42" applyNumberFormat="1" applyFont="1" applyBorder="1" applyAlignment="1">
      <alignment/>
    </xf>
    <xf numFmtId="0" fontId="3" fillId="0" borderId="10" xfId="0" applyFont="1" applyBorder="1" applyAlignment="1">
      <alignment/>
    </xf>
    <xf numFmtId="175" fontId="3" fillId="0" borderId="18" xfId="42" applyNumberFormat="1" applyFont="1" applyBorder="1" applyAlignment="1">
      <alignment/>
    </xf>
    <xf numFmtId="175" fontId="3" fillId="0" borderId="11" xfId="42" applyNumberFormat="1" applyFont="1" applyBorder="1" applyAlignment="1">
      <alignment/>
    </xf>
    <xf numFmtId="175" fontId="3" fillId="0" borderId="11" xfId="0" applyNumberFormat="1" applyFont="1" applyBorder="1" applyAlignment="1">
      <alignment/>
    </xf>
    <xf numFmtId="175" fontId="3" fillId="0" borderId="10" xfId="0" applyNumberFormat="1" applyFont="1" applyBorder="1" applyAlignment="1">
      <alignment horizontal="center"/>
    </xf>
    <xf numFmtId="0" fontId="45" fillId="35" borderId="0" xfId="0" applyFont="1" applyFill="1" applyAlignment="1">
      <alignment/>
    </xf>
    <xf numFmtId="0" fontId="45" fillId="0" borderId="0" xfId="0" applyFont="1" applyAlignment="1">
      <alignment/>
    </xf>
    <xf numFmtId="175" fontId="3" fillId="0" borderId="0" xfId="0" applyNumberFormat="1" applyFont="1" applyAlignment="1">
      <alignment/>
    </xf>
    <xf numFmtId="175" fontId="3" fillId="0" borderId="10" xfId="42" applyNumberFormat="1" applyFont="1" applyBorder="1" applyAlignment="1">
      <alignment horizontal="right"/>
    </xf>
    <xf numFmtId="0" fontId="3" fillId="0" borderId="16" xfId="0" applyFont="1" applyBorder="1" applyAlignment="1">
      <alignment/>
    </xf>
    <xf numFmtId="0" fontId="6" fillId="0" borderId="0" xfId="0" applyFont="1" applyAlignment="1">
      <alignment vertical="center"/>
    </xf>
    <xf numFmtId="0" fontId="3" fillId="34" borderId="19" xfId="0" applyFont="1" applyFill="1" applyBorder="1" applyAlignment="1">
      <alignment/>
    </xf>
    <xf numFmtId="0" fontId="3" fillId="34" borderId="20" xfId="0" applyFont="1" applyFill="1" applyBorder="1" applyAlignment="1">
      <alignment/>
    </xf>
    <xf numFmtId="0" fontId="1" fillId="0" borderId="0" xfId="0" applyFont="1" applyBorder="1" applyAlignment="1">
      <alignment/>
    </xf>
    <xf numFmtId="175" fontId="3" fillId="34" borderId="21" xfId="42" applyNumberFormat="1" applyFont="1" applyFill="1" applyBorder="1" applyAlignment="1">
      <alignment/>
    </xf>
    <xf numFmtId="175" fontId="3" fillId="34" borderId="21" xfId="0" applyNumberFormat="1" applyFont="1" applyFill="1" applyBorder="1" applyAlignment="1">
      <alignment/>
    </xf>
    <xf numFmtId="175" fontId="3" fillId="34" borderId="20" xfId="0" applyNumberFormat="1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1" fillId="37" borderId="10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3" fillId="33" borderId="11" xfId="0" applyFont="1" applyFill="1" applyBorder="1" applyAlignment="1">
      <alignment horizontal="center" wrapText="1"/>
    </xf>
    <xf numFmtId="0" fontId="3" fillId="0" borderId="22" xfId="0" applyFont="1" applyBorder="1" applyAlignment="1">
      <alignment/>
    </xf>
    <xf numFmtId="175" fontId="5" fillId="0" borderId="0" xfId="42" applyNumberFormat="1" applyFont="1" applyBorder="1" applyAlignment="1">
      <alignment/>
    </xf>
    <xf numFmtId="0" fontId="4" fillId="0" borderId="22" xfId="0" applyFont="1" applyBorder="1" applyAlignment="1">
      <alignment/>
    </xf>
    <xf numFmtId="175" fontId="3" fillId="35" borderId="10" xfId="42" applyNumberFormat="1" applyFont="1" applyFill="1" applyBorder="1" applyAlignment="1">
      <alignment/>
    </xf>
    <xf numFmtId="175" fontId="2" fillId="35" borderId="15" xfId="42" applyNumberFormat="1" applyFont="1" applyFill="1" applyBorder="1" applyAlignment="1">
      <alignment/>
    </xf>
    <xf numFmtId="175" fontId="2" fillId="35" borderId="10" xfId="42" applyNumberFormat="1" applyFont="1" applyFill="1" applyBorder="1" applyAlignment="1">
      <alignment/>
    </xf>
    <xf numFmtId="0" fontId="47" fillId="36" borderId="12" xfId="0" applyFont="1" applyFill="1" applyBorder="1" applyAlignment="1">
      <alignment wrapText="1"/>
    </xf>
    <xf numFmtId="0" fontId="48" fillId="36" borderId="14" xfId="0" applyFont="1" applyFill="1" applyBorder="1" applyAlignment="1">
      <alignment wrapText="1"/>
    </xf>
    <xf numFmtId="0" fontId="48" fillId="36" borderId="13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606"/>
  <sheetViews>
    <sheetView tabSelected="1" zoomScalePageLayoutView="0" workbookViewId="0" topLeftCell="A513">
      <selection activeCell="F182" sqref="F182"/>
    </sheetView>
  </sheetViews>
  <sheetFormatPr defaultColWidth="9.140625" defaultRowHeight="12.75"/>
  <cols>
    <col min="1" max="1" width="5.7109375" style="0" customWidth="1"/>
    <col min="2" max="2" width="8.140625" style="0" customWidth="1"/>
    <col min="3" max="3" width="45.28125" style="0" customWidth="1"/>
    <col min="4" max="4" width="19.421875" style="0" customWidth="1"/>
    <col min="5" max="5" width="20.421875" style="0" customWidth="1"/>
    <col min="6" max="6" width="20.28125" style="0" customWidth="1"/>
    <col min="7" max="8" width="6.00390625" style="0" customWidth="1"/>
    <col min="9" max="9" width="6.57421875" style="0" customWidth="1"/>
    <col min="12" max="12" width="10.28125" style="0" bestFit="1" customWidth="1"/>
    <col min="13" max="13" width="12.28125" style="0" bestFit="1" customWidth="1"/>
  </cols>
  <sheetData>
    <row r="1" spans="1:9" s="3" customFormat="1" ht="66" customHeight="1">
      <c r="A1" s="74" t="s">
        <v>59</v>
      </c>
      <c r="B1" s="74" t="s">
        <v>60</v>
      </c>
      <c r="C1" s="7" t="s">
        <v>56</v>
      </c>
      <c r="D1" s="112" t="s">
        <v>96</v>
      </c>
      <c r="E1" s="74" t="s">
        <v>94</v>
      </c>
      <c r="F1" s="74" t="s">
        <v>95</v>
      </c>
      <c r="G1" s="7" t="s">
        <v>0</v>
      </c>
      <c r="H1" s="7" t="s">
        <v>0</v>
      </c>
      <c r="I1" s="7" t="s">
        <v>0</v>
      </c>
    </row>
    <row r="2" spans="1:9" s="3" customFormat="1" ht="13.5">
      <c r="A2" s="6"/>
      <c r="B2" s="6"/>
      <c r="C2" s="6"/>
      <c r="D2" s="7">
        <v>1</v>
      </c>
      <c r="E2" s="7">
        <v>2</v>
      </c>
      <c r="F2" s="7">
        <v>3</v>
      </c>
      <c r="G2" s="8" t="s">
        <v>57</v>
      </c>
      <c r="H2" s="8" t="s">
        <v>58</v>
      </c>
      <c r="I2" s="7" t="s">
        <v>1</v>
      </c>
    </row>
    <row r="3" spans="1:9" s="5" customFormat="1" ht="10.5" customHeight="1">
      <c r="A3" s="9"/>
      <c r="B3" s="10"/>
      <c r="C3" s="9"/>
      <c r="D3" s="9"/>
      <c r="E3" s="9"/>
      <c r="F3" s="9"/>
      <c r="G3" s="9"/>
      <c r="H3" s="11"/>
      <c r="I3" s="9"/>
    </row>
    <row r="4" spans="1:9" s="3" customFormat="1" ht="16.5" customHeight="1">
      <c r="A4" s="75">
        <v>1001</v>
      </c>
      <c r="B4" s="76"/>
      <c r="C4" s="77" t="s">
        <v>2</v>
      </c>
      <c r="D4" s="77"/>
      <c r="E4" s="77"/>
      <c r="F4" s="77"/>
      <c r="G4" s="77"/>
      <c r="H4" s="77"/>
      <c r="I4" s="76"/>
    </row>
    <row r="5" spans="1:9" s="5" customFormat="1" ht="13.5" customHeight="1">
      <c r="A5" s="15"/>
      <c r="B5" s="16">
        <v>6111</v>
      </c>
      <c r="C5" s="16" t="s">
        <v>64</v>
      </c>
      <c r="D5" s="17">
        <v>3750810</v>
      </c>
      <c r="E5" s="17">
        <v>3747194</v>
      </c>
      <c r="F5" s="17">
        <v>3455489</v>
      </c>
      <c r="G5" s="17">
        <f aca="true" t="shared" si="0" ref="G5:G11">E5/D5*100</f>
        <v>99.90359415699542</v>
      </c>
      <c r="H5" s="17">
        <f aca="true" t="shared" si="1" ref="H5:H11">F5/D5*100</f>
        <v>92.1264740149461</v>
      </c>
      <c r="I5" s="18">
        <f aca="true" t="shared" si="2" ref="I5:I11">F5/E5*100</f>
        <v>92.21537502461842</v>
      </c>
    </row>
    <row r="6" spans="1:9" s="5" customFormat="1" ht="13.5" customHeight="1">
      <c r="A6" s="19"/>
      <c r="B6" s="20">
        <v>6112</v>
      </c>
      <c r="C6" s="20" t="s">
        <v>92</v>
      </c>
      <c r="D6" s="21">
        <v>651533</v>
      </c>
      <c r="E6" s="21">
        <v>589111</v>
      </c>
      <c r="F6" s="21">
        <v>528324</v>
      </c>
      <c r="G6" s="17">
        <f t="shared" si="0"/>
        <v>90.41921130625771</v>
      </c>
      <c r="H6" s="17">
        <f t="shared" si="1"/>
        <v>81.08936922611748</v>
      </c>
      <c r="I6" s="22">
        <f t="shared" si="2"/>
        <v>89.68157104518504</v>
      </c>
    </row>
    <row r="7" spans="1:9" s="5" customFormat="1" ht="13.5" customHeight="1">
      <c r="A7" s="19"/>
      <c r="B7" s="20">
        <v>612</v>
      </c>
      <c r="C7" s="20" t="s">
        <v>3</v>
      </c>
      <c r="D7" s="21">
        <v>401920</v>
      </c>
      <c r="E7" s="21">
        <v>396666</v>
      </c>
      <c r="F7" s="21">
        <v>362826</v>
      </c>
      <c r="G7" s="17">
        <f t="shared" si="0"/>
        <v>98.69277468152866</v>
      </c>
      <c r="H7" s="17">
        <f t="shared" si="1"/>
        <v>90.27318869426752</v>
      </c>
      <c r="I7" s="22">
        <f t="shared" si="2"/>
        <v>91.46889322503064</v>
      </c>
    </row>
    <row r="8" spans="1:9" s="5" customFormat="1" ht="13.5" customHeight="1">
      <c r="A8" s="19"/>
      <c r="B8" s="20">
        <v>613</v>
      </c>
      <c r="C8" s="20" t="s">
        <v>4</v>
      </c>
      <c r="D8" s="21">
        <v>661560</v>
      </c>
      <c r="E8" s="21">
        <v>561934</v>
      </c>
      <c r="F8" s="21">
        <v>455896</v>
      </c>
      <c r="G8" s="17">
        <f t="shared" si="0"/>
        <v>84.94074611524276</v>
      </c>
      <c r="H8" s="17">
        <f t="shared" si="1"/>
        <v>68.91226797267066</v>
      </c>
      <c r="I8" s="22">
        <f t="shared" si="2"/>
        <v>81.12981239789725</v>
      </c>
    </row>
    <row r="9" spans="1:9" s="5" customFormat="1" ht="13.5" customHeight="1">
      <c r="A9" s="23"/>
      <c r="B9" s="24">
        <v>614</v>
      </c>
      <c r="C9" s="24" t="s">
        <v>65</v>
      </c>
      <c r="D9" s="21">
        <v>30000</v>
      </c>
      <c r="E9" s="21">
        <v>22500</v>
      </c>
      <c r="F9" s="21">
        <v>22000</v>
      </c>
      <c r="G9" s="21">
        <f t="shared" si="0"/>
        <v>75</v>
      </c>
      <c r="H9" s="21">
        <f t="shared" si="1"/>
        <v>73.33333333333333</v>
      </c>
      <c r="I9" s="22">
        <f t="shared" si="2"/>
        <v>97.77777777777777</v>
      </c>
    </row>
    <row r="10" spans="1:9" s="5" customFormat="1" ht="13.5" customHeight="1">
      <c r="A10" s="23"/>
      <c r="B10" s="24">
        <v>821</v>
      </c>
      <c r="C10" s="24" t="s">
        <v>6</v>
      </c>
      <c r="D10" s="21">
        <v>100000</v>
      </c>
      <c r="E10" s="21">
        <v>97314</v>
      </c>
      <c r="F10" s="21">
        <v>69536</v>
      </c>
      <c r="G10" s="21">
        <f t="shared" si="0"/>
        <v>97.31400000000001</v>
      </c>
      <c r="H10" s="21">
        <f t="shared" si="1"/>
        <v>69.536</v>
      </c>
      <c r="I10" s="22">
        <f t="shared" si="2"/>
        <v>71.4552890642662</v>
      </c>
    </row>
    <row r="11" spans="1:9" s="81" customFormat="1" ht="16.5" customHeight="1">
      <c r="A11" s="89"/>
      <c r="B11" s="89"/>
      <c r="C11" s="89" t="s">
        <v>5</v>
      </c>
      <c r="D11" s="90">
        <f>SUM(D5:D10)</f>
        <v>5595823</v>
      </c>
      <c r="E11" s="90">
        <f>SUM(E5:E10)</f>
        <v>5414719</v>
      </c>
      <c r="F11" s="116">
        <f>SUM(F5:F10)</f>
        <v>4894071</v>
      </c>
      <c r="G11" s="91">
        <f t="shared" si="0"/>
        <v>96.76358598190114</v>
      </c>
      <c r="H11" s="91">
        <f t="shared" si="1"/>
        <v>87.45936031214711</v>
      </c>
      <c r="I11" s="53">
        <f t="shared" si="2"/>
        <v>90.38457951372916</v>
      </c>
    </row>
    <row r="12" spans="1:9" s="81" customFormat="1" ht="16.5" customHeight="1">
      <c r="A12" s="89"/>
      <c r="B12" s="92"/>
      <c r="C12" s="89" t="s">
        <v>46</v>
      </c>
      <c r="D12" s="93">
        <v>78</v>
      </c>
      <c r="E12" s="94"/>
      <c r="F12" s="94"/>
      <c r="G12" s="94"/>
      <c r="H12" s="94"/>
      <c r="I12" s="95"/>
    </row>
    <row r="13" spans="1:9" s="1" customFormat="1" ht="16.5" customHeight="1">
      <c r="A13" s="31"/>
      <c r="B13" s="31"/>
      <c r="C13" s="28"/>
      <c r="D13" s="26"/>
      <c r="E13" s="26"/>
      <c r="F13" s="26"/>
      <c r="G13" s="26"/>
      <c r="H13" s="26"/>
      <c r="I13" s="27"/>
    </row>
    <row r="14" spans="1:9" s="3" customFormat="1" ht="16.5" customHeight="1">
      <c r="A14" s="75">
        <v>1002</v>
      </c>
      <c r="B14" s="76"/>
      <c r="C14" s="77" t="s">
        <v>63</v>
      </c>
      <c r="D14" s="78"/>
      <c r="E14" s="79"/>
      <c r="F14" s="79"/>
      <c r="G14" s="79"/>
      <c r="H14" s="79"/>
      <c r="I14" s="80"/>
    </row>
    <row r="15" spans="1:9" s="5" customFormat="1" ht="13.5" customHeight="1">
      <c r="A15" s="15"/>
      <c r="B15" s="16">
        <v>6111</v>
      </c>
      <c r="C15" s="16" t="s">
        <v>64</v>
      </c>
      <c r="D15" s="17">
        <v>6940930</v>
      </c>
      <c r="E15" s="17">
        <v>6638710</v>
      </c>
      <c r="F15" s="17">
        <v>6220685</v>
      </c>
      <c r="G15" s="17">
        <f aca="true" t="shared" si="3" ref="G15:G21">E15/D15*100</f>
        <v>95.64582844085734</v>
      </c>
      <c r="H15" s="17">
        <f aca="true" t="shared" si="4" ref="H15:H21">F15/D15*100</f>
        <v>89.62322051944048</v>
      </c>
      <c r="I15" s="18">
        <f aca="true" t="shared" si="5" ref="I15:I21">F15/E15*100</f>
        <v>93.7032194507668</v>
      </c>
    </row>
    <row r="16" spans="1:9" s="5" customFormat="1" ht="13.5" customHeight="1">
      <c r="A16" s="19"/>
      <c r="B16" s="20">
        <v>6112</v>
      </c>
      <c r="C16" s="20" t="s">
        <v>92</v>
      </c>
      <c r="D16" s="21">
        <v>1168292</v>
      </c>
      <c r="E16" s="21">
        <v>906922</v>
      </c>
      <c r="F16" s="21">
        <v>822573</v>
      </c>
      <c r="G16" s="17">
        <f t="shared" si="3"/>
        <v>77.62802450072414</v>
      </c>
      <c r="H16" s="17">
        <f t="shared" si="4"/>
        <v>70.40816850581875</v>
      </c>
      <c r="I16" s="22">
        <f t="shared" si="5"/>
        <v>90.69942067785323</v>
      </c>
    </row>
    <row r="17" spans="1:9" s="5" customFormat="1" ht="13.5" customHeight="1">
      <c r="A17" s="19"/>
      <c r="B17" s="20">
        <v>612</v>
      </c>
      <c r="C17" s="20" t="s">
        <v>3</v>
      </c>
      <c r="D17" s="21">
        <v>730500</v>
      </c>
      <c r="E17" s="21">
        <v>696942</v>
      </c>
      <c r="F17" s="21">
        <v>652926</v>
      </c>
      <c r="G17" s="17">
        <f t="shared" si="3"/>
        <v>95.40616016427104</v>
      </c>
      <c r="H17" s="17">
        <f t="shared" si="4"/>
        <v>89.38069815195072</v>
      </c>
      <c r="I17" s="22">
        <f t="shared" si="5"/>
        <v>93.6844098935062</v>
      </c>
    </row>
    <row r="18" spans="1:9" s="5" customFormat="1" ht="13.5" customHeight="1">
      <c r="A18" s="19"/>
      <c r="B18" s="20">
        <v>613</v>
      </c>
      <c r="C18" s="20" t="s">
        <v>4</v>
      </c>
      <c r="D18" s="21">
        <v>1465280</v>
      </c>
      <c r="E18" s="21">
        <v>1295490</v>
      </c>
      <c r="F18" s="21">
        <v>1131669</v>
      </c>
      <c r="G18" s="17">
        <f t="shared" si="3"/>
        <v>88.41245359248744</v>
      </c>
      <c r="H18" s="17">
        <f t="shared" si="4"/>
        <v>77.23226960034943</v>
      </c>
      <c r="I18" s="22">
        <f t="shared" si="5"/>
        <v>87.354514508024</v>
      </c>
    </row>
    <row r="19" spans="1:9" s="5" customFormat="1" ht="13.5" customHeight="1">
      <c r="A19" s="23"/>
      <c r="B19" s="24">
        <v>614</v>
      </c>
      <c r="C19" s="24" t="s">
        <v>65</v>
      </c>
      <c r="D19" s="21">
        <v>30000</v>
      </c>
      <c r="E19" s="21">
        <v>29957</v>
      </c>
      <c r="F19" s="21">
        <v>29957</v>
      </c>
      <c r="G19" s="17">
        <f t="shared" si="3"/>
        <v>99.85666666666667</v>
      </c>
      <c r="H19" s="17">
        <f t="shared" si="4"/>
        <v>99.85666666666667</v>
      </c>
      <c r="I19" s="22">
        <f t="shared" si="5"/>
        <v>100</v>
      </c>
    </row>
    <row r="20" spans="1:9" s="5" customFormat="1" ht="13.5" customHeight="1">
      <c r="A20" s="23"/>
      <c r="B20" s="24">
        <v>821</v>
      </c>
      <c r="C20" s="24" t="s">
        <v>6</v>
      </c>
      <c r="D20" s="21">
        <v>30000</v>
      </c>
      <c r="E20" s="21">
        <v>30403</v>
      </c>
      <c r="F20" s="21">
        <v>23676</v>
      </c>
      <c r="G20" s="17">
        <f t="shared" si="3"/>
        <v>101.34333333333333</v>
      </c>
      <c r="H20" s="17">
        <f t="shared" si="4"/>
        <v>78.92</v>
      </c>
      <c r="I20" s="22">
        <f t="shared" si="5"/>
        <v>77.87389402361609</v>
      </c>
    </row>
    <row r="21" spans="1:9" s="81" customFormat="1" ht="16.5" customHeight="1">
      <c r="A21" s="92"/>
      <c r="B21" s="92"/>
      <c r="C21" s="92" t="s">
        <v>5</v>
      </c>
      <c r="D21" s="90">
        <f>SUM(D15:D20)</f>
        <v>10365002</v>
      </c>
      <c r="E21" s="90">
        <f>SUM(E15:E20)</f>
        <v>9598424</v>
      </c>
      <c r="F21" s="90">
        <f>SUM(F15:F20)</f>
        <v>8881486</v>
      </c>
      <c r="G21" s="91">
        <f t="shared" si="3"/>
        <v>92.60416929972614</v>
      </c>
      <c r="H21" s="91">
        <f t="shared" si="4"/>
        <v>85.6872579474659</v>
      </c>
      <c r="I21" s="53">
        <f t="shared" si="5"/>
        <v>92.53066961826232</v>
      </c>
    </row>
    <row r="22" spans="1:9" s="81" customFormat="1" ht="16.5" customHeight="1">
      <c r="A22" s="89"/>
      <c r="B22" s="92"/>
      <c r="C22" s="89" t="s">
        <v>46</v>
      </c>
      <c r="D22" s="94">
        <v>128</v>
      </c>
      <c r="E22" s="94"/>
      <c r="F22" s="94"/>
      <c r="G22" s="94"/>
      <c r="H22" s="94"/>
      <c r="I22" s="95"/>
    </row>
    <row r="23" spans="1:9" s="1" customFormat="1" ht="16.5" customHeight="1">
      <c r="A23" s="31"/>
      <c r="B23" s="31"/>
      <c r="C23" s="28"/>
      <c r="D23" s="26"/>
      <c r="E23" s="26"/>
      <c r="F23" s="26"/>
      <c r="G23" s="26"/>
      <c r="H23" s="26"/>
      <c r="I23" s="27"/>
    </row>
    <row r="24" spans="1:9" s="81" customFormat="1" ht="16.5" customHeight="1">
      <c r="A24" s="75">
        <v>1003</v>
      </c>
      <c r="B24" s="76"/>
      <c r="C24" s="77" t="s">
        <v>66</v>
      </c>
      <c r="D24" s="78"/>
      <c r="E24" s="79"/>
      <c r="F24" s="79"/>
      <c r="G24" s="79"/>
      <c r="H24" s="79"/>
      <c r="I24" s="80"/>
    </row>
    <row r="25" spans="1:9" s="5" customFormat="1" ht="13.5" customHeight="1">
      <c r="A25" s="15"/>
      <c r="B25" s="16">
        <v>6111</v>
      </c>
      <c r="C25" s="16" t="s">
        <v>64</v>
      </c>
      <c r="D25" s="17">
        <v>670950</v>
      </c>
      <c r="E25" s="17">
        <v>668744</v>
      </c>
      <c r="F25" s="17">
        <v>613484</v>
      </c>
      <c r="G25" s="17">
        <f aca="true" t="shared" si="6" ref="G25:G30">E25/D25*100</f>
        <v>99.67121245994485</v>
      </c>
      <c r="H25" s="17">
        <f aca="true" t="shared" si="7" ref="H25:H30">F25/D25*100</f>
        <v>91.43512929428422</v>
      </c>
      <c r="I25" s="18">
        <f aca="true" t="shared" si="8" ref="I25:I30">F25/E25*100</f>
        <v>91.73674829232112</v>
      </c>
    </row>
    <row r="26" spans="1:9" s="5" customFormat="1" ht="13.5" customHeight="1">
      <c r="A26" s="19"/>
      <c r="B26" s="20">
        <v>6112</v>
      </c>
      <c r="C26" s="20" t="s">
        <v>92</v>
      </c>
      <c r="D26" s="21">
        <v>130340</v>
      </c>
      <c r="E26" s="21">
        <v>113291</v>
      </c>
      <c r="F26" s="21">
        <v>104883</v>
      </c>
      <c r="G26" s="17">
        <f t="shared" si="6"/>
        <v>86.91959490563143</v>
      </c>
      <c r="H26" s="17">
        <f t="shared" si="7"/>
        <v>80.46877397575571</v>
      </c>
      <c r="I26" s="22">
        <f t="shared" si="8"/>
        <v>92.57840428630695</v>
      </c>
    </row>
    <row r="27" spans="1:9" s="5" customFormat="1" ht="13.5" customHeight="1">
      <c r="A27" s="19"/>
      <c r="B27" s="20">
        <v>612</v>
      </c>
      <c r="C27" s="20" t="s">
        <v>3</v>
      </c>
      <c r="D27" s="21">
        <v>71150</v>
      </c>
      <c r="E27" s="21">
        <v>70218</v>
      </c>
      <c r="F27" s="21">
        <v>64416</v>
      </c>
      <c r="G27" s="17">
        <f t="shared" si="6"/>
        <v>98.69009135628953</v>
      </c>
      <c r="H27" s="17">
        <f t="shared" si="7"/>
        <v>90.53548840477865</v>
      </c>
      <c r="I27" s="22">
        <f t="shared" si="8"/>
        <v>91.73716141160386</v>
      </c>
    </row>
    <row r="28" spans="1:9" s="5" customFormat="1" ht="13.5" customHeight="1">
      <c r="A28" s="19"/>
      <c r="B28" s="20">
        <v>613</v>
      </c>
      <c r="C28" s="20" t="s">
        <v>4</v>
      </c>
      <c r="D28" s="21">
        <v>36110</v>
      </c>
      <c r="E28" s="21">
        <v>31796</v>
      </c>
      <c r="F28" s="21">
        <v>25042</v>
      </c>
      <c r="G28" s="17">
        <f t="shared" si="6"/>
        <v>88.05317086679591</v>
      </c>
      <c r="H28" s="17">
        <f t="shared" si="7"/>
        <v>69.34921074494599</v>
      </c>
      <c r="I28" s="22">
        <f t="shared" si="8"/>
        <v>78.75833438168323</v>
      </c>
    </row>
    <row r="29" spans="1:9" s="5" customFormat="1" ht="13.5" customHeight="1">
      <c r="A29" s="23"/>
      <c r="B29" s="24">
        <v>821</v>
      </c>
      <c r="C29" s="24" t="s">
        <v>6</v>
      </c>
      <c r="D29" s="21">
        <v>30500</v>
      </c>
      <c r="E29" s="21">
        <v>30404</v>
      </c>
      <c r="F29" s="21">
        <v>30404</v>
      </c>
      <c r="G29" s="21">
        <f t="shared" si="6"/>
        <v>99.68524590163935</v>
      </c>
      <c r="H29" s="17">
        <f t="shared" si="7"/>
        <v>99.68524590163935</v>
      </c>
      <c r="I29" s="22">
        <f t="shared" si="8"/>
        <v>100</v>
      </c>
    </row>
    <row r="30" spans="1:9" s="81" customFormat="1" ht="16.5" customHeight="1">
      <c r="A30" s="92"/>
      <c r="B30" s="92"/>
      <c r="C30" s="92" t="s">
        <v>5</v>
      </c>
      <c r="D30" s="90">
        <f>SUM(D25:D29)</f>
        <v>939050</v>
      </c>
      <c r="E30" s="90">
        <f>SUM(E25:E29)</f>
        <v>914453</v>
      </c>
      <c r="F30" s="90">
        <f>SUM(F25:F29)</f>
        <v>838229</v>
      </c>
      <c r="G30" s="91">
        <f t="shared" si="6"/>
        <v>97.38065065757947</v>
      </c>
      <c r="H30" s="91">
        <f t="shared" si="7"/>
        <v>89.26351099515469</v>
      </c>
      <c r="I30" s="53">
        <f t="shared" si="8"/>
        <v>91.66452513141736</v>
      </c>
    </row>
    <row r="31" spans="1:9" s="81" customFormat="1" ht="16.5" customHeight="1">
      <c r="A31" s="92"/>
      <c r="B31" s="92"/>
      <c r="C31" s="92" t="s">
        <v>46</v>
      </c>
      <c r="D31" s="90">
        <v>36</v>
      </c>
      <c r="E31" s="90"/>
      <c r="F31" s="90"/>
      <c r="G31" s="90"/>
      <c r="H31" s="90"/>
      <c r="I31" s="53"/>
    </row>
    <row r="32" spans="1:9" s="1" customFormat="1" ht="16.5" customHeight="1">
      <c r="A32" s="35"/>
      <c r="B32" s="35"/>
      <c r="C32" s="35"/>
      <c r="D32" s="36"/>
      <c r="E32" s="36"/>
      <c r="F32" s="36"/>
      <c r="G32" s="36"/>
      <c r="H32" s="36"/>
      <c r="I32" s="37"/>
    </row>
    <row r="33" spans="1:9" s="1" customFormat="1" ht="16.5" customHeight="1">
      <c r="A33" s="35"/>
      <c r="B33" s="35"/>
      <c r="C33" s="35"/>
      <c r="D33" s="36"/>
      <c r="E33" s="36"/>
      <c r="F33" s="36"/>
      <c r="G33" s="36"/>
      <c r="H33" s="36"/>
      <c r="I33" s="37"/>
    </row>
    <row r="34" spans="1:9" s="3" customFormat="1" ht="16.5" customHeight="1">
      <c r="A34" s="75">
        <v>1101</v>
      </c>
      <c r="B34" s="76"/>
      <c r="C34" s="77" t="s">
        <v>7</v>
      </c>
      <c r="D34" s="78"/>
      <c r="E34" s="79"/>
      <c r="F34" s="79"/>
      <c r="G34" s="79"/>
      <c r="H34" s="79"/>
      <c r="I34" s="80"/>
    </row>
    <row r="35" spans="1:9" s="5" customFormat="1" ht="13.5" customHeight="1">
      <c r="A35" s="15"/>
      <c r="B35" s="16">
        <v>6111</v>
      </c>
      <c r="C35" s="16" t="s">
        <v>64</v>
      </c>
      <c r="D35" s="17">
        <v>471384</v>
      </c>
      <c r="E35" s="17">
        <v>405902</v>
      </c>
      <c r="F35" s="17">
        <v>377522</v>
      </c>
      <c r="G35" s="17">
        <f aca="true" t="shared" si="9" ref="G35:G41">E35/D35*100</f>
        <v>86.10856541588174</v>
      </c>
      <c r="H35" s="17">
        <f aca="true" t="shared" si="10" ref="H35:H41">F35/D35*100</f>
        <v>80.08799619842846</v>
      </c>
      <c r="I35" s="18">
        <f aca="true" t="shared" si="11" ref="I35:I41">F35/E35*100</f>
        <v>93.00816453232554</v>
      </c>
    </row>
    <row r="36" spans="1:9" s="5" customFormat="1" ht="13.5" customHeight="1">
      <c r="A36" s="19"/>
      <c r="B36" s="20">
        <v>6112</v>
      </c>
      <c r="C36" s="20" t="s">
        <v>67</v>
      </c>
      <c r="D36" s="21">
        <v>114180</v>
      </c>
      <c r="E36" s="21">
        <v>96181</v>
      </c>
      <c r="F36" s="21">
        <v>92061</v>
      </c>
      <c r="G36" s="17">
        <f t="shared" si="9"/>
        <v>84.23629357155369</v>
      </c>
      <c r="H36" s="17">
        <f t="shared" si="10"/>
        <v>80.62795585916973</v>
      </c>
      <c r="I36" s="22">
        <f t="shared" si="11"/>
        <v>95.71640968590471</v>
      </c>
    </row>
    <row r="37" spans="1:9" s="5" customFormat="1" ht="13.5" customHeight="1">
      <c r="A37" s="19"/>
      <c r="B37" s="20">
        <v>612</v>
      </c>
      <c r="C37" s="20" t="s">
        <v>3</v>
      </c>
      <c r="D37" s="21">
        <v>47396</v>
      </c>
      <c r="E37" s="21">
        <v>42620</v>
      </c>
      <c r="F37" s="21">
        <v>39640</v>
      </c>
      <c r="G37" s="17">
        <f t="shared" si="9"/>
        <v>89.92320027006498</v>
      </c>
      <c r="H37" s="17">
        <f t="shared" si="10"/>
        <v>83.63574985230822</v>
      </c>
      <c r="I37" s="22">
        <f t="shared" si="11"/>
        <v>93.00797747536367</v>
      </c>
    </row>
    <row r="38" spans="1:9" s="5" customFormat="1" ht="13.5" customHeight="1">
      <c r="A38" s="19"/>
      <c r="B38" s="20">
        <v>613</v>
      </c>
      <c r="C38" s="20" t="s">
        <v>4</v>
      </c>
      <c r="D38" s="21">
        <v>331800</v>
      </c>
      <c r="E38" s="21">
        <v>181646</v>
      </c>
      <c r="F38" s="21">
        <v>156786</v>
      </c>
      <c r="G38" s="17">
        <f t="shared" si="9"/>
        <v>54.74562989752864</v>
      </c>
      <c r="H38" s="17">
        <f t="shared" si="10"/>
        <v>47.25316455696203</v>
      </c>
      <c r="I38" s="22">
        <f t="shared" si="11"/>
        <v>86.31403939530735</v>
      </c>
    </row>
    <row r="39" spans="1:9" s="5" customFormat="1" ht="13.5" customHeight="1">
      <c r="A39" s="23"/>
      <c r="B39" s="24">
        <v>614</v>
      </c>
      <c r="C39" s="24" t="s">
        <v>65</v>
      </c>
      <c r="D39" s="21">
        <v>100000</v>
      </c>
      <c r="E39" s="21">
        <v>100000</v>
      </c>
      <c r="F39" s="21">
        <v>83200</v>
      </c>
      <c r="G39" s="17">
        <f t="shared" si="9"/>
        <v>100</v>
      </c>
      <c r="H39" s="17">
        <f t="shared" si="10"/>
        <v>83.2</v>
      </c>
      <c r="I39" s="22">
        <f t="shared" si="11"/>
        <v>83.2</v>
      </c>
    </row>
    <row r="40" spans="1:9" s="5" customFormat="1" ht="13.5" customHeight="1">
      <c r="A40" s="23"/>
      <c r="B40" s="24">
        <v>821</v>
      </c>
      <c r="C40" s="24" t="s">
        <v>6</v>
      </c>
      <c r="D40" s="21">
        <v>15000</v>
      </c>
      <c r="E40" s="21">
        <v>29085</v>
      </c>
      <c r="F40" s="21">
        <v>6425</v>
      </c>
      <c r="G40" s="21">
        <f t="shared" si="9"/>
        <v>193.9</v>
      </c>
      <c r="H40" s="17">
        <f t="shared" si="10"/>
        <v>42.833333333333336</v>
      </c>
      <c r="I40" s="22">
        <f t="shared" si="11"/>
        <v>22.090424617500428</v>
      </c>
    </row>
    <row r="41" spans="1:9" s="3" customFormat="1" ht="16.5" customHeight="1">
      <c r="A41" s="92"/>
      <c r="B41" s="92"/>
      <c r="C41" s="92" t="s">
        <v>5</v>
      </c>
      <c r="D41" s="90">
        <f>SUM(D35:D40)</f>
        <v>1079760</v>
      </c>
      <c r="E41" s="90">
        <f>SUM(E35:E40)</f>
        <v>855434</v>
      </c>
      <c r="F41" s="90">
        <f>SUM(F35:F40)</f>
        <v>755634</v>
      </c>
      <c r="G41" s="91">
        <f t="shared" si="9"/>
        <v>79.22445728680447</v>
      </c>
      <c r="H41" s="91">
        <f t="shared" si="10"/>
        <v>69.98166259168704</v>
      </c>
      <c r="I41" s="53">
        <f t="shared" si="11"/>
        <v>88.33340736982632</v>
      </c>
    </row>
    <row r="42" spans="1:9" s="3" customFormat="1" ht="14.25" customHeight="1">
      <c r="A42" s="89"/>
      <c r="B42" s="89"/>
      <c r="C42" s="89" t="s">
        <v>46</v>
      </c>
      <c r="D42" s="94">
        <v>17</v>
      </c>
      <c r="E42" s="94"/>
      <c r="F42" s="94"/>
      <c r="G42" s="94"/>
      <c r="H42" s="94"/>
      <c r="I42" s="95"/>
    </row>
    <row r="43" spans="1:9" s="5" customFormat="1" ht="14.25" customHeight="1">
      <c r="A43" s="25"/>
      <c r="B43" s="25"/>
      <c r="C43" s="28"/>
      <c r="D43" s="26"/>
      <c r="E43" s="26"/>
      <c r="F43" s="26"/>
      <c r="G43" s="26"/>
      <c r="H43" s="26"/>
      <c r="I43" s="27"/>
    </row>
    <row r="44" spans="1:9" s="3" customFormat="1" ht="16.5" customHeight="1">
      <c r="A44" s="75">
        <v>1102</v>
      </c>
      <c r="B44" s="76"/>
      <c r="C44" s="77" t="s">
        <v>47</v>
      </c>
      <c r="D44" s="78"/>
      <c r="E44" s="79"/>
      <c r="F44" s="79"/>
      <c r="G44" s="79"/>
      <c r="H44" s="79"/>
      <c r="I44" s="80"/>
    </row>
    <row r="45" spans="1:9" s="5" customFormat="1" ht="13.5" customHeight="1">
      <c r="A45" s="15"/>
      <c r="B45" s="16">
        <v>6111</v>
      </c>
      <c r="C45" s="16" t="s">
        <v>64</v>
      </c>
      <c r="D45" s="17">
        <v>408072</v>
      </c>
      <c r="E45" s="17">
        <v>332655</v>
      </c>
      <c r="F45" s="17">
        <v>307076</v>
      </c>
      <c r="G45" s="17">
        <f aca="true" t="shared" si="12" ref="G45:G51">E45/D45*100</f>
        <v>81.51870258189732</v>
      </c>
      <c r="H45" s="17">
        <f aca="true" t="shared" si="13" ref="H45:H51">F45/D45*100</f>
        <v>75.25044599972553</v>
      </c>
      <c r="I45" s="18">
        <f aca="true" t="shared" si="14" ref="I45:I51">F45/E45*100</f>
        <v>92.31065217718056</v>
      </c>
    </row>
    <row r="46" spans="1:9" s="5" customFormat="1" ht="13.5" customHeight="1">
      <c r="A46" s="19"/>
      <c r="B46" s="20">
        <v>6112</v>
      </c>
      <c r="C46" s="20" t="s">
        <v>67</v>
      </c>
      <c r="D46" s="21">
        <v>51444</v>
      </c>
      <c r="E46" s="21">
        <v>47742</v>
      </c>
      <c r="F46" s="21">
        <v>44489</v>
      </c>
      <c r="G46" s="17">
        <f t="shared" si="12"/>
        <v>92.80382551901096</v>
      </c>
      <c r="H46" s="17">
        <f t="shared" si="13"/>
        <v>86.48044475546224</v>
      </c>
      <c r="I46" s="22">
        <f t="shared" si="14"/>
        <v>93.18629299149596</v>
      </c>
    </row>
    <row r="47" spans="1:9" s="5" customFormat="1" ht="13.5" customHeight="1">
      <c r="A47" s="19"/>
      <c r="B47" s="20">
        <v>612</v>
      </c>
      <c r="C47" s="20" t="s">
        <v>3</v>
      </c>
      <c r="D47" s="21">
        <v>42848</v>
      </c>
      <c r="E47" s="21">
        <v>34929</v>
      </c>
      <c r="F47" s="21">
        <v>32243</v>
      </c>
      <c r="G47" s="17">
        <f t="shared" si="12"/>
        <v>81.51839058999253</v>
      </c>
      <c r="H47" s="17">
        <f t="shared" si="13"/>
        <v>75.24971994025393</v>
      </c>
      <c r="I47" s="22">
        <f t="shared" si="14"/>
        <v>92.31011480431734</v>
      </c>
    </row>
    <row r="48" spans="1:9" s="5" customFormat="1" ht="13.5" customHeight="1">
      <c r="A48" s="19"/>
      <c r="B48" s="20">
        <v>613</v>
      </c>
      <c r="C48" s="20" t="s">
        <v>4</v>
      </c>
      <c r="D48" s="21">
        <v>210250</v>
      </c>
      <c r="E48" s="21">
        <v>136722</v>
      </c>
      <c r="F48" s="21">
        <v>122363</v>
      </c>
      <c r="G48" s="17">
        <f t="shared" si="12"/>
        <v>65.02829964328181</v>
      </c>
      <c r="H48" s="17">
        <f t="shared" si="13"/>
        <v>58.198810939357905</v>
      </c>
      <c r="I48" s="22">
        <f t="shared" si="14"/>
        <v>89.49766679832068</v>
      </c>
    </row>
    <row r="49" spans="1:9" s="5" customFormat="1" ht="13.5" customHeight="1">
      <c r="A49" s="23"/>
      <c r="B49" s="24">
        <v>614</v>
      </c>
      <c r="C49" s="24" t="s">
        <v>65</v>
      </c>
      <c r="D49" s="21">
        <v>75000</v>
      </c>
      <c r="E49" s="21">
        <v>74560</v>
      </c>
      <c r="F49" s="21">
        <v>71060</v>
      </c>
      <c r="G49" s="17">
        <f t="shared" si="12"/>
        <v>99.41333333333333</v>
      </c>
      <c r="H49" s="17">
        <f t="shared" si="13"/>
        <v>94.74666666666667</v>
      </c>
      <c r="I49" s="22">
        <f t="shared" si="14"/>
        <v>95.30579399141631</v>
      </c>
    </row>
    <row r="50" spans="1:9" s="5" customFormat="1" ht="13.5" customHeight="1">
      <c r="A50" s="23"/>
      <c r="B50" s="24">
        <v>821</v>
      </c>
      <c r="C50" s="24" t="s">
        <v>6</v>
      </c>
      <c r="D50" s="21">
        <v>10000</v>
      </c>
      <c r="E50" s="21">
        <v>9593</v>
      </c>
      <c r="F50" s="21">
        <v>7078</v>
      </c>
      <c r="G50" s="21">
        <f t="shared" si="12"/>
        <v>95.93</v>
      </c>
      <c r="H50" s="17">
        <f t="shared" si="13"/>
        <v>70.78</v>
      </c>
      <c r="I50" s="22">
        <f t="shared" si="14"/>
        <v>73.78296674658606</v>
      </c>
    </row>
    <row r="51" spans="1:9" s="3" customFormat="1" ht="16.5" customHeight="1">
      <c r="A51" s="92"/>
      <c r="B51" s="92"/>
      <c r="C51" s="92" t="s">
        <v>5</v>
      </c>
      <c r="D51" s="90">
        <f>SUM(D45:D50)</f>
        <v>797614</v>
      </c>
      <c r="E51" s="90">
        <f>SUM(E45:E50)</f>
        <v>636201</v>
      </c>
      <c r="F51" s="90">
        <f>SUM(F45:F50)</f>
        <v>584309</v>
      </c>
      <c r="G51" s="91">
        <f t="shared" si="12"/>
        <v>79.76301820178683</v>
      </c>
      <c r="H51" s="91">
        <f t="shared" si="13"/>
        <v>73.25711434352957</v>
      </c>
      <c r="I51" s="53">
        <f t="shared" si="14"/>
        <v>91.8434582781228</v>
      </c>
    </row>
    <row r="52" spans="1:9" s="3" customFormat="1" ht="15" customHeight="1">
      <c r="A52" s="89"/>
      <c r="B52" s="92"/>
      <c r="C52" s="89" t="s">
        <v>46</v>
      </c>
      <c r="D52" s="94">
        <v>12</v>
      </c>
      <c r="E52" s="94"/>
      <c r="F52" s="94"/>
      <c r="G52" s="94"/>
      <c r="H52" s="94"/>
      <c r="I52" s="95"/>
    </row>
    <row r="53" spans="1:9" s="5" customFormat="1" ht="15" customHeight="1">
      <c r="A53" s="31"/>
      <c r="B53" s="31"/>
      <c r="C53" s="31"/>
      <c r="D53" s="38"/>
      <c r="E53" s="38"/>
      <c r="F53" s="38"/>
      <c r="G53" s="38"/>
      <c r="H53" s="38"/>
      <c r="I53" s="39"/>
    </row>
    <row r="54" spans="1:9" s="3" customFormat="1" ht="16.5" customHeight="1">
      <c r="A54" s="75">
        <v>1103</v>
      </c>
      <c r="B54" s="76"/>
      <c r="C54" s="77" t="s">
        <v>47</v>
      </c>
      <c r="D54" s="78"/>
      <c r="E54" s="79"/>
      <c r="F54" s="79"/>
      <c r="G54" s="79"/>
      <c r="H54" s="79"/>
      <c r="I54" s="80"/>
    </row>
    <row r="55" spans="1:9" s="5" customFormat="1" ht="13.5" customHeight="1">
      <c r="A55" s="15"/>
      <c r="B55" s="16">
        <v>6111</v>
      </c>
      <c r="C55" s="16" t="s">
        <v>64</v>
      </c>
      <c r="D55" s="17">
        <v>498906</v>
      </c>
      <c r="E55" s="17">
        <v>499271</v>
      </c>
      <c r="F55" s="17">
        <v>463315</v>
      </c>
      <c r="G55" s="17">
        <f aca="true" t="shared" si="15" ref="G55:G61">E55/D55*100</f>
        <v>100.07316007424245</v>
      </c>
      <c r="H55" s="17">
        <f aca="true" t="shared" si="16" ref="H55:H61">F55/D55*100</f>
        <v>92.86619122640337</v>
      </c>
      <c r="I55" s="18">
        <f aca="true" t="shared" si="17" ref="I55:I61">F55/E55*100</f>
        <v>92.79829992128523</v>
      </c>
    </row>
    <row r="56" spans="1:9" s="5" customFormat="1" ht="13.5" customHeight="1">
      <c r="A56" s="19"/>
      <c r="B56" s="20">
        <v>6112</v>
      </c>
      <c r="C56" s="20" t="s">
        <v>67</v>
      </c>
      <c r="D56" s="21">
        <v>62848</v>
      </c>
      <c r="E56" s="21">
        <v>49757</v>
      </c>
      <c r="F56" s="21">
        <v>47643</v>
      </c>
      <c r="G56" s="17">
        <f t="shared" si="15"/>
        <v>79.17037932790224</v>
      </c>
      <c r="H56" s="17">
        <f t="shared" si="16"/>
        <v>75.8067082484725</v>
      </c>
      <c r="I56" s="22">
        <f t="shared" si="17"/>
        <v>95.7513515686235</v>
      </c>
    </row>
    <row r="57" spans="1:9" s="5" customFormat="1" ht="13.5" customHeight="1">
      <c r="A57" s="19"/>
      <c r="B57" s="20">
        <v>612</v>
      </c>
      <c r="C57" s="20" t="s">
        <v>3</v>
      </c>
      <c r="D57" s="21">
        <v>52710</v>
      </c>
      <c r="E57" s="21">
        <v>52510</v>
      </c>
      <c r="F57" s="21">
        <v>48734</v>
      </c>
      <c r="G57" s="17">
        <f t="shared" si="15"/>
        <v>99.62056535761715</v>
      </c>
      <c r="H57" s="17">
        <f t="shared" si="16"/>
        <v>92.45683930942896</v>
      </c>
      <c r="I57" s="22">
        <f t="shared" si="17"/>
        <v>92.80898876404494</v>
      </c>
    </row>
    <row r="58" spans="1:9" s="5" customFormat="1" ht="13.5" customHeight="1">
      <c r="A58" s="19"/>
      <c r="B58" s="20">
        <v>613</v>
      </c>
      <c r="C58" s="20" t="s">
        <v>4</v>
      </c>
      <c r="D58" s="21">
        <v>244300</v>
      </c>
      <c r="E58" s="21">
        <v>112984</v>
      </c>
      <c r="F58" s="21">
        <v>99195</v>
      </c>
      <c r="G58" s="17">
        <f t="shared" si="15"/>
        <v>46.24805566925911</v>
      </c>
      <c r="H58" s="17">
        <f t="shared" si="16"/>
        <v>40.60376586164552</v>
      </c>
      <c r="I58" s="22">
        <f t="shared" si="17"/>
        <v>87.79561707852439</v>
      </c>
    </row>
    <row r="59" spans="1:9" s="5" customFormat="1" ht="13.5" customHeight="1">
      <c r="A59" s="23"/>
      <c r="B59" s="24">
        <v>614</v>
      </c>
      <c r="C59" s="24" t="s">
        <v>65</v>
      </c>
      <c r="D59" s="40">
        <v>70000</v>
      </c>
      <c r="E59" s="40">
        <v>64504</v>
      </c>
      <c r="F59" s="40">
        <v>62505</v>
      </c>
      <c r="G59" s="17">
        <f t="shared" si="15"/>
        <v>92.14857142857143</v>
      </c>
      <c r="H59" s="17">
        <f t="shared" si="16"/>
        <v>89.29285714285714</v>
      </c>
      <c r="I59" s="22">
        <f t="shared" si="17"/>
        <v>96.90096738186779</v>
      </c>
    </row>
    <row r="60" spans="1:9" s="5" customFormat="1" ht="13.5" customHeight="1">
      <c r="A60" s="23"/>
      <c r="B60" s="24">
        <v>821</v>
      </c>
      <c r="C60" s="24" t="s">
        <v>6</v>
      </c>
      <c r="D60" s="40">
        <v>10000</v>
      </c>
      <c r="E60" s="40">
        <v>20466</v>
      </c>
      <c r="F60" s="40">
        <v>19813</v>
      </c>
      <c r="G60" s="17">
        <f t="shared" si="15"/>
        <v>204.66000000000003</v>
      </c>
      <c r="H60" s="17">
        <f t="shared" si="16"/>
        <v>198.13</v>
      </c>
      <c r="I60" s="41">
        <f t="shared" si="17"/>
        <v>96.8093423238542</v>
      </c>
    </row>
    <row r="61" spans="1:9" s="3" customFormat="1" ht="16.5" customHeight="1">
      <c r="A61" s="89"/>
      <c r="B61" s="89"/>
      <c r="C61" s="89" t="s">
        <v>5</v>
      </c>
      <c r="D61" s="94">
        <f>SUM(D55:D60)</f>
        <v>938764</v>
      </c>
      <c r="E61" s="94">
        <f>SUM(E55:E60)</f>
        <v>799492</v>
      </c>
      <c r="F61" s="94">
        <f>SUM(F55:F60)</f>
        <v>741205</v>
      </c>
      <c r="G61" s="91">
        <f t="shared" si="15"/>
        <v>85.16432244951872</v>
      </c>
      <c r="H61" s="91">
        <f t="shared" si="16"/>
        <v>78.95541371420293</v>
      </c>
      <c r="I61" s="95">
        <f t="shared" si="17"/>
        <v>92.70949552966134</v>
      </c>
    </row>
    <row r="62" spans="1:9" s="3" customFormat="1" ht="16.5" customHeight="1">
      <c r="A62" s="20"/>
      <c r="B62" s="20"/>
      <c r="C62" s="92" t="s">
        <v>46</v>
      </c>
      <c r="D62" s="90">
        <v>11</v>
      </c>
      <c r="E62" s="22"/>
      <c r="F62" s="22"/>
      <c r="G62" s="22"/>
      <c r="H62" s="22"/>
      <c r="I62" s="22"/>
    </row>
    <row r="63" spans="1:9" s="5" customFormat="1" ht="16.5" customHeight="1">
      <c r="A63" s="43"/>
      <c r="B63" s="43"/>
      <c r="C63" s="35"/>
      <c r="D63" s="36"/>
      <c r="E63" s="44"/>
      <c r="F63" s="44"/>
      <c r="G63" s="44"/>
      <c r="H63" s="44"/>
      <c r="I63" s="44"/>
    </row>
    <row r="64" spans="1:9" s="5" customFormat="1" ht="16.5" customHeight="1">
      <c r="A64" s="43"/>
      <c r="B64" s="43"/>
      <c r="C64" s="35"/>
      <c r="D64" s="36"/>
      <c r="E64" s="44"/>
      <c r="F64" s="44"/>
      <c r="G64" s="44"/>
      <c r="H64" s="44"/>
      <c r="I64" s="44"/>
    </row>
    <row r="65" spans="1:9" s="3" customFormat="1" ht="16.5" customHeight="1">
      <c r="A65" s="75">
        <v>1201</v>
      </c>
      <c r="B65" s="76"/>
      <c r="C65" s="77" t="s">
        <v>8</v>
      </c>
      <c r="D65" s="78"/>
      <c r="E65" s="79"/>
      <c r="F65" s="79"/>
      <c r="G65" s="79"/>
      <c r="H65" s="79"/>
      <c r="I65" s="80"/>
    </row>
    <row r="66" spans="1:11" s="4" customFormat="1" ht="16.5" customHeight="1">
      <c r="A66" s="45"/>
      <c r="B66" s="45">
        <v>6000</v>
      </c>
      <c r="C66" s="45" t="s">
        <v>91</v>
      </c>
      <c r="D66" s="46">
        <v>3800000</v>
      </c>
      <c r="E66" s="46">
        <v>0</v>
      </c>
      <c r="F66" s="47">
        <v>0</v>
      </c>
      <c r="G66" s="47"/>
      <c r="H66" s="47"/>
      <c r="I66" s="47"/>
      <c r="K66" s="102"/>
    </row>
    <row r="67" spans="1:11" s="4" customFormat="1" ht="16.5" customHeight="1">
      <c r="A67" s="48"/>
      <c r="B67" s="48">
        <v>6000</v>
      </c>
      <c r="C67" s="48" t="s">
        <v>68</v>
      </c>
      <c r="D67" s="49">
        <v>75000</v>
      </c>
      <c r="E67" s="49">
        <v>0</v>
      </c>
      <c r="F67" s="50">
        <v>0</v>
      </c>
      <c r="G67" s="50"/>
      <c r="H67" s="50"/>
      <c r="I67" s="50"/>
      <c r="K67" s="102"/>
    </row>
    <row r="68" spans="1:11" s="4" customFormat="1" ht="16.5" customHeight="1">
      <c r="A68" s="48"/>
      <c r="B68" s="48">
        <v>6000</v>
      </c>
      <c r="C68" s="48" t="s">
        <v>69</v>
      </c>
      <c r="D68" s="49">
        <v>40000</v>
      </c>
      <c r="E68" s="49">
        <v>0</v>
      </c>
      <c r="F68" s="50">
        <v>0</v>
      </c>
      <c r="G68" s="50"/>
      <c r="H68" s="50"/>
      <c r="I68" s="50"/>
      <c r="K68" s="102"/>
    </row>
    <row r="69" spans="1:11" s="4" customFormat="1" ht="16.5" customHeight="1">
      <c r="A69" s="48"/>
      <c r="B69" s="48">
        <v>6000</v>
      </c>
      <c r="C69" s="48" t="s">
        <v>70</v>
      </c>
      <c r="D69" s="46">
        <v>40000</v>
      </c>
      <c r="E69" s="49">
        <v>0</v>
      </c>
      <c r="F69" s="50">
        <v>0</v>
      </c>
      <c r="G69" s="17">
        <f aca="true" t="shared" si="18" ref="G69:G78">E69/D69*100</f>
        <v>0</v>
      </c>
      <c r="H69" s="50"/>
      <c r="I69" s="50"/>
      <c r="K69" s="102"/>
    </row>
    <row r="70" spans="1:11" s="3" customFormat="1" ht="15" customHeight="1">
      <c r="A70" s="16"/>
      <c r="B70" s="20">
        <v>6111</v>
      </c>
      <c r="C70" s="16" t="s">
        <v>64</v>
      </c>
      <c r="D70" s="17">
        <v>3039529</v>
      </c>
      <c r="E70" s="17">
        <v>3047460</v>
      </c>
      <c r="F70" s="17">
        <v>2812142</v>
      </c>
      <c r="G70" s="17">
        <f t="shared" si="18"/>
        <v>100.260928584659</v>
      </c>
      <c r="H70" s="17">
        <f aca="true" t="shared" si="19" ref="H70:H78">F70/D70*100</f>
        <v>92.51900541169373</v>
      </c>
      <c r="I70" s="18">
        <f aca="true" t="shared" si="20" ref="I70:I78">F70/E70*100</f>
        <v>92.27822514487475</v>
      </c>
      <c r="K70" s="102"/>
    </row>
    <row r="71" spans="1:11" s="3" customFormat="1" ht="13.5" customHeight="1">
      <c r="A71" s="20"/>
      <c r="B71" s="20">
        <v>6112</v>
      </c>
      <c r="C71" s="20" t="s">
        <v>67</v>
      </c>
      <c r="D71" s="21">
        <v>405380</v>
      </c>
      <c r="E71" s="21">
        <v>301188</v>
      </c>
      <c r="F71" s="21">
        <v>269947</v>
      </c>
      <c r="G71" s="17">
        <f t="shared" si="18"/>
        <v>74.29769598894865</v>
      </c>
      <c r="H71" s="17">
        <f t="shared" si="19"/>
        <v>66.5910997089151</v>
      </c>
      <c r="I71" s="22">
        <f t="shared" si="20"/>
        <v>89.62740879450709</v>
      </c>
      <c r="K71" s="102"/>
    </row>
    <row r="72" spans="1:11" s="3" customFormat="1" ht="13.5" customHeight="1">
      <c r="A72" s="20"/>
      <c r="B72" s="20">
        <v>612</v>
      </c>
      <c r="C72" s="20" t="s">
        <v>3</v>
      </c>
      <c r="D72" s="21">
        <v>321831</v>
      </c>
      <c r="E72" s="21">
        <v>322921</v>
      </c>
      <c r="F72" s="21">
        <v>295157</v>
      </c>
      <c r="G72" s="17">
        <f t="shared" si="18"/>
        <v>100.33868707489336</v>
      </c>
      <c r="H72" s="17">
        <f t="shared" si="19"/>
        <v>91.71179904981186</v>
      </c>
      <c r="I72" s="22">
        <f t="shared" si="20"/>
        <v>91.40223150553851</v>
      </c>
      <c r="K72" s="102"/>
    </row>
    <row r="73" spans="1:11" s="3" customFormat="1" ht="13.5" customHeight="1">
      <c r="A73" s="20"/>
      <c r="B73" s="20">
        <v>613</v>
      </c>
      <c r="C73" s="20" t="s">
        <v>4</v>
      </c>
      <c r="D73" s="21">
        <v>1376995</v>
      </c>
      <c r="E73" s="21">
        <v>1280546</v>
      </c>
      <c r="F73" s="21">
        <v>1188073</v>
      </c>
      <c r="G73" s="17">
        <f t="shared" si="18"/>
        <v>92.9956898899415</v>
      </c>
      <c r="H73" s="17">
        <f t="shared" si="19"/>
        <v>86.28012447394508</v>
      </c>
      <c r="I73" s="22">
        <f t="shared" si="20"/>
        <v>92.77862724181716</v>
      </c>
      <c r="K73" s="102"/>
    </row>
    <row r="74" spans="1:11" s="3" customFormat="1" ht="13.5" customHeight="1">
      <c r="A74" s="20"/>
      <c r="B74" s="20">
        <v>614</v>
      </c>
      <c r="C74" s="20" t="s">
        <v>65</v>
      </c>
      <c r="D74" s="21">
        <v>1223000</v>
      </c>
      <c r="E74" s="21">
        <v>1105950</v>
      </c>
      <c r="F74" s="21">
        <v>1081450</v>
      </c>
      <c r="G74" s="17">
        <f t="shared" si="18"/>
        <v>90.42927228127556</v>
      </c>
      <c r="H74" s="17">
        <f t="shared" si="19"/>
        <v>88.42600163532298</v>
      </c>
      <c r="I74" s="22">
        <f t="shared" si="20"/>
        <v>97.7847099778471</v>
      </c>
      <c r="K74" s="102"/>
    </row>
    <row r="75" spans="1:9" s="3" customFormat="1" ht="13.5" customHeight="1">
      <c r="A75" s="20"/>
      <c r="B75" s="20">
        <v>615</v>
      </c>
      <c r="C75" s="20" t="s">
        <v>53</v>
      </c>
      <c r="D75" s="21">
        <v>2000</v>
      </c>
      <c r="E75" s="21">
        <v>0</v>
      </c>
      <c r="F75" s="21">
        <v>0</v>
      </c>
      <c r="G75" s="21">
        <f t="shared" si="18"/>
        <v>0</v>
      </c>
      <c r="H75" s="17">
        <f t="shared" si="19"/>
        <v>0</v>
      </c>
      <c r="I75" s="22"/>
    </row>
    <row r="76" spans="1:9" s="3" customFormat="1" ht="13.5" customHeight="1">
      <c r="A76" s="24"/>
      <c r="B76" s="24">
        <v>821</v>
      </c>
      <c r="C76" s="24" t="s">
        <v>6</v>
      </c>
      <c r="D76" s="21">
        <v>180000</v>
      </c>
      <c r="E76" s="21">
        <v>187836</v>
      </c>
      <c r="F76" s="21">
        <v>161897</v>
      </c>
      <c r="G76" s="17">
        <f t="shared" si="18"/>
        <v>104.35333333333334</v>
      </c>
      <c r="H76" s="17">
        <f t="shared" si="19"/>
        <v>89.94277777777778</v>
      </c>
      <c r="I76" s="22">
        <f t="shared" si="20"/>
        <v>86.19061308801295</v>
      </c>
    </row>
    <row r="77" spans="1:9" s="3" customFormat="1" ht="15" customHeight="1">
      <c r="A77" s="24"/>
      <c r="B77" s="24">
        <v>822</v>
      </c>
      <c r="C77" s="20" t="s">
        <v>76</v>
      </c>
      <c r="D77" s="21">
        <v>0</v>
      </c>
      <c r="E77" s="21"/>
      <c r="F77" s="21"/>
      <c r="G77" s="17"/>
      <c r="H77" s="17"/>
      <c r="I77" s="22"/>
    </row>
    <row r="78" spans="1:9" s="81" customFormat="1" ht="16.5" customHeight="1">
      <c r="A78" s="92"/>
      <c r="B78" s="92"/>
      <c r="C78" s="92" t="s">
        <v>5</v>
      </c>
      <c r="D78" s="90">
        <f>SUM(D66:D77)</f>
        <v>10503735</v>
      </c>
      <c r="E78" s="90">
        <f>SUM(E66:E77)</f>
        <v>6245901</v>
      </c>
      <c r="F78" s="90">
        <f>SUM(F66:F76)</f>
        <v>5808666</v>
      </c>
      <c r="G78" s="91">
        <f t="shared" si="18"/>
        <v>59.46361936968135</v>
      </c>
      <c r="H78" s="91">
        <f t="shared" si="19"/>
        <v>55.300957230927864</v>
      </c>
      <c r="I78" s="53">
        <f t="shared" si="20"/>
        <v>92.99964888972784</v>
      </c>
    </row>
    <row r="79" spans="1:9" s="81" customFormat="1" ht="15" customHeight="1">
      <c r="A79" s="89"/>
      <c r="B79" s="92"/>
      <c r="C79" s="89" t="s">
        <v>46</v>
      </c>
      <c r="D79" s="94">
        <v>98</v>
      </c>
      <c r="E79" s="94"/>
      <c r="F79" s="94"/>
      <c r="G79" s="94"/>
      <c r="H79" s="94"/>
      <c r="I79" s="95"/>
    </row>
    <row r="80" spans="1:9" s="1" customFormat="1" ht="15" customHeight="1">
      <c r="A80" s="25"/>
      <c r="B80" s="25"/>
      <c r="C80" s="25"/>
      <c r="D80" s="29"/>
      <c r="E80" s="29"/>
      <c r="F80" s="29"/>
      <c r="G80" s="29"/>
      <c r="H80" s="29"/>
      <c r="I80" s="30"/>
    </row>
    <row r="81" spans="1:9" s="3" customFormat="1" ht="16.5" customHeight="1">
      <c r="A81" s="75">
        <v>1202</v>
      </c>
      <c r="B81" s="76"/>
      <c r="C81" s="77" t="s">
        <v>71</v>
      </c>
      <c r="D81" s="78"/>
      <c r="E81" s="79"/>
      <c r="F81" s="79"/>
      <c r="G81" s="79"/>
      <c r="H81" s="79"/>
      <c r="I81" s="80"/>
    </row>
    <row r="82" spans="1:9" s="5" customFormat="1" ht="15" customHeight="1">
      <c r="A82" s="16"/>
      <c r="B82" s="16">
        <v>6111</v>
      </c>
      <c r="C82" s="16" t="s">
        <v>64</v>
      </c>
      <c r="D82" s="17">
        <v>7614720</v>
      </c>
      <c r="E82" s="17">
        <v>7434118</v>
      </c>
      <c r="F82" s="21">
        <v>6887664</v>
      </c>
      <c r="G82" s="17">
        <f aca="true" t="shared" si="21" ref="G82:G87">E82/D82*100</f>
        <v>97.62825159690705</v>
      </c>
      <c r="H82" s="17">
        <f aca="true" t="shared" si="22" ref="H82:H87">F82/D82*100</f>
        <v>90.45196671709532</v>
      </c>
      <c r="I82" s="18">
        <f aca="true" t="shared" si="23" ref="I82:I87">F82/E82*100</f>
        <v>92.64937683259802</v>
      </c>
    </row>
    <row r="83" spans="1:9" s="5" customFormat="1" ht="13.5" customHeight="1">
      <c r="A83" s="20"/>
      <c r="B83" s="20">
        <v>6112</v>
      </c>
      <c r="C83" s="20" t="s">
        <v>67</v>
      </c>
      <c r="D83" s="21">
        <v>1542755</v>
      </c>
      <c r="E83" s="21">
        <v>1409679</v>
      </c>
      <c r="F83" s="21">
        <v>1265530</v>
      </c>
      <c r="G83" s="17">
        <f t="shared" si="21"/>
        <v>91.37413263933676</v>
      </c>
      <c r="H83" s="17">
        <f t="shared" si="22"/>
        <v>82.03052331705294</v>
      </c>
      <c r="I83" s="22">
        <f t="shared" si="23"/>
        <v>89.77433869696576</v>
      </c>
    </row>
    <row r="84" spans="1:9" s="5" customFormat="1" ht="13.5" customHeight="1">
      <c r="A84" s="20"/>
      <c r="B84" s="20">
        <v>612</v>
      </c>
      <c r="C84" s="20" t="s">
        <v>3</v>
      </c>
      <c r="D84" s="21">
        <v>804373</v>
      </c>
      <c r="E84" s="21">
        <v>787467</v>
      </c>
      <c r="F84" s="21">
        <v>723224</v>
      </c>
      <c r="G84" s="17">
        <f t="shared" si="21"/>
        <v>97.89823875241959</v>
      </c>
      <c r="H84" s="17">
        <f t="shared" si="22"/>
        <v>89.91152114752732</v>
      </c>
      <c r="I84" s="22">
        <f t="shared" si="23"/>
        <v>91.84181686343682</v>
      </c>
    </row>
    <row r="85" spans="1:9" s="5" customFormat="1" ht="13.5" customHeight="1">
      <c r="A85" s="20"/>
      <c r="B85" s="20">
        <v>613</v>
      </c>
      <c r="C85" s="20" t="s">
        <v>4</v>
      </c>
      <c r="D85" s="21">
        <v>7138211</v>
      </c>
      <c r="E85" s="21">
        <v>5683861</v>
      </c>
      <c r="F85" s="21">
        <v>5169261</v>
      </c>
      <c r="G85" s="17">
        <f t="shared" si="21"/>
        <v>79.62584742871849</v>
      </c>
      <c r="H85" s="17">
        <f t="shared" si="22"/>
        <v>72.41675820454174</v>
      </c>
      <c r="I85" s="22">
        <f t="shared" si="23"/>
        <v>90.94629513283311</v>
      </c>
    </row>
    <row r="86" spans="1:9" s="5" customFormat="1" ht="13.5" customHeight="1">
      <c r="A86" s="24"/>
      <c r="B86" s="24">
        <v>821</v>
      </c>
      <c r="C86" s="24" t="s">
        <v>6</v>
      </c>
      <c r="D86" s="21">
        <v>174500</v>
      </c>
      <c r="E86" s="21">
        <v>230122</v>
      </c>
      <c r="F86" s="21">
        <v>72588</v>
      </c>
      <c r="G86" s="17">
        <f t="shared" si="21"/>
        <v>131.8750716332378</v>
      </c>
      <c r="H86" s="17">
        <f t="shared" si="22"/>
        <v>41.59770773638968</v>
      </c>
      <c r="I86" s="22">
        <f t="shared" si="23"/>
        <v>31.543268353308246</v>
      </c>
    </row>
    <row r="87" spans="1:9" s="81" customFormat="1" ht="16.5" customHeight="1">
      <c r="A87" s="92"/>
      <c r="B87" s="92"/>
      <c r="C87" s="92" t="s">
        <v>5</v>
      </c>
      <c r="D87" s="90">
        <f>SUM(D82:D86)</f>
        <v>17274559</v>
      </c>
      <c r="E87" s="90">
        <f>SUM(E82:E86)</f>
        <v>15545247</v>
      </c>
      <c r="F87" s="90">
        <f>SUM(F82:F86)</f>
        <v>14118267</v>
      </c>
      <c r="G87" s="91">
        <f t="shared" si="21"/>
        <v>89.98925529734217</v>
      </c>
      <c r="H87" s="91">
        <f t="shared" si="22"/>
        <v>81.72866815297571</v>
      </c>
      <c r="I87" s="53">
        <f t="shared" si="23"/>
        <v>90.8204739365029</v>
      </c>
    </row>
    <row r="88" spans="1:9" s="81" customFormat="1" ht="16.5" customHeight="1">
      <c r="A88" s="92"/>
      <c r="B88" s="92"/>
      <c r="C88" s="92" t="s">
        <v>46</v>
      </c>
      <c r="D88" s="90">
        <v>463</v>
      </c>
      <c r="E88" s="90"/>
      <c r="F88" s="90"/>
      <c r="G88" s="90"/>
      <c r="H88" s="90"/>
      <c r="I88" s="53"/>
    </row>
    <row r="89" spans="1:9" s="1" customFormat="1" ht="16.5" customHeight="1">
      <c r="A89" s="35"/>
      <c r="B89" s="35"/>
      <c r="C89" s="35"/>
      <c r="D89" s="36"/>
      <c r="E89" s="36"/>
      <c r="F89" s="36"/>
      <c r="G89" s="36"/>
      <c r="H89" s="36"/>
      <c r="I89" s="37"/>
    </row>
    <row r="90" spans="1:9" s="1" customFormat="1" ht="16.5" customHeight="1">
      <c r="A90" s="35"/>
      <c r="B90" s="35"/>
      <c r="C90" s="35"/>
      <c r="D90" s="36"/>
      <c r="E90" s="36"/>
      <c r="F90" s="36"/>
      <c r="G90" s="36"/>
      <c r="H90" s="36"/>
      <c r="I90" s="37"/>
    </row>
    <row r="91" spans="1:9" s="1" customFormat="1" ht="16.5" customHeight="1">
      <c r="A91" s="35"/>
      <c r="B91" s="35"/>
      <c r="C91" s="35"/>
      <c r="D91" s="36"/>
      <c r="E91" s="36"/>
      <c r="F91" s="36"/>
      <c r="G91" s="36"/>
      <c r="H91" s="36"/>
      <c r="I91" s="37"/>
    </row>
    <row r="92" spans="1:9" s="1" customFormat="1" ht="16.5" customHeight="1">
      <c r="A92" s="35"/>
      <c r="B92" s="35"/>
      <c r="C92" s="35"/>
      <c r="D92" s="36"/>
      <c r="E92" s="36"/>
      <c r="F92" s="36"/>
      <c r="G92" s="36"/>
      <c r="H92" s="36"/>
      <c r="I92" s="37"/>
    </row>
    <row r="93" spans="1:9" s="1" customFormat="1" ht="16.5" customHeight="1">
      <c r="A93" s="35"/>
      <c r="B93" s="35"/>
      <c r="C93" s="35"/>
      <c r="D93" s="36"/>
      <c r="E93" s="36"/>
      <c r="F93" s="36"/>
      <c r="G93" s="36"/>
      <c r="H93" s="36"/>
      <c r="I93" s="37"/>
    </row>
    <row r="94" spans="1:9" s="1" customFormat="1" ht="16.5" customHeight="1">
      <c r="A94" s="35"/>
      <c r="B94" s="35"/>
      <c r="C94" s="35"/>
      <c r="D94" s="36"/>
      <c r="E94" s="36"/>
      <c r="F94" s="36"/>
      <c r="G94" s="36"/>
      <c r="H94" s="36"/>
      <c r="I94" s="37"/>
    </row>
    <row r="95" spans="1:9" s="3" customFormat="1" ht="16.5" customHeight="1">
      <c r="A95" s="75">
        <v>1203</v>
      </c>
      <c r="B95" s="76"/>
      <c r="C95" s="77" t="s">
        <v>48</v>
      </c>
      <c r="D95" s="78"/>
      <c r="E95" s="79"/>
      <c r="F95" s="79"/>
      <c r="G95" s="79"/>
      <c r="H95" s="79"/>
      <c r="I95" s="80"/>
    </row>
    <row r="96" spans="1:9" s="5" customFormat="1" ht="13.5" customHeight="1">
      <c r="A96" s="16"/>
      <c r="B96" s="16">
        <v>6111</v>
      </c>
      <c r="C96" s="16" t="s">
        <v>64</v>
      </c>
      <c r="D96" s="17">
        <v>378101</v>
      </c>
      <c r="E96" s="17">
        <v>369771</v>
      </c>
      <c r="F96" s="17">
        <v>339445</v>
      </c>
      <c r="G96" s="17">
        <f aca="true" t="shared" si="24" ref="G96:G101">E96/D96*100</f>
        <v>97.79688495930982</v>
      </c>
      <c r="H96" s="17">
        <f aca="true" t="shared" si="25" ref="H96:H101">F96/D96*100</f>
        <v>89.77627670913327</v>
      </c>
      <c r="I96" s="18">
        <f aca="true" t="shared" si="26" ref="I96:I101">F96/E96*100</f>
        <v>91.7987078489119</v>
      </c>
    </row>
    <row r="97" spans="1:9" s="5" customFormat="1" ht="13.5" customHeight="1">
      <c r="A97" s="20"/>
      <c r="B97" s="20">
        <v>6112</v>
      </c>
      <c r="C97" s="20" t="s">
        <v>67</v>
      </c>
      <c r="D97" s="21">
        <v>55586</v>
      </c>
      <c r="E97" s="21">
        <v>62448</v>
      </c>
      <c r="F97" s="21">
        <v>43811</v>
      </c>
      <c r="G97" s="17">
        <f t="shared" si="24"/>
        <v>112.34483503040333</v>
      </c>
      <c r="H97" s="17">
        <f t="shared" si="25"/>
        <v>78.81660849854279</v>
      </c>
      <c r="I97" s="22">
        <f t="shared" si="26"/>
        <v>70.15596976684601</v>
      </c>
    </row>
    <row r="98" spans="1:9" s="5" customFormat="1" ht="13.5" customHeight="1">
      <c r="A98" s="20"/>
      <c r="B98" s="20">
        <v>612</v>
      </c>
      <c r="C98" s="20" t="s">
        <v>3</v>
      </c>
      <c r="D98" s="21">
        <v>39700</v>
      </c>
      <c r="E98" s="21">
        <v>38826</v>
      </c>
      <c r="F98" s="21">
        <v>35642</v>
      </c>
      <c r="G98" s="17">
        <f t="shared" si="24"/>
        <v>97.7984886649874</v>
      </c>
      <c r="H98" s="17">
        <f t="shared" si="25"/>
        <v>89.77833753148614</v>
      </c>
      <c r="I98" s="22">
        <f t="shared" si="26"/>
        <v>91.79930974089527</v>
      </c>
    </row>
    <row r="99" spans="1:9" s="5" customFormat="1" ht="13.5" customHeight="1">
      <c r="A99" s="20"/>
      <c r="B99" s="20">
        <v>613</v>
      </c>
      <c r="C99" s="20" t="s">
        <v>4</v>
      </c>
      <c r="D99" s="21">
        <v>52040</v>
      </c>
      <c r="E99" s="21">
        <v>42806</v>
      </c>
      <c r="F99" s="21">
        <v>40405</v>
      </c>
      <c r="G99" s="17">
        <f t="shared" si="24"/>
        <v>82.25595695618755</v>
      </c>
      <c r="H99" s="17">
        <f t="shared" si="25"/>
        <v>77.64219830899309</v>
      </c>
      <c r="I99" s="22">
        <f t="shared" si="26"/>
        <v>94.39097322805215</v>
      </c>
    </row>
    <row r="100" spans="1:9" s="5" customFormat="1" ht="13.5" customHeight="1">
      <c r="A100" s="24"/>
      <c r="B100" s="24">
        <v>821</v>
      </c>
      <c r="C100" s="24" t="s">
        <v>6</v>
      </c>
      <c r="D100" s="21">
        <v>2500</v>
      </c>
      <c r="E100" s="21">
        <v>2414</v>
      </c>
      <c r="F100" s="21">
        <v>2414</v>
      </c>
      <c r="G100" s="17">
        <f t="shared" si="24"/>
        <v>96.56</v>
      </c>
      <c r="H100" s="17">
        <f t="shared" si="25"/>
        <v>96.56</v>
      </c>
      <c r="I100" s="22">
        <f t="shared" si="26"/>
        <v>100</v>
      </c>
    </row>
    <row r="101" spans="1:9" s="81" customFormat="1" ht="15" customHeight="1">
      <c r="A101" s="92"/>
      <c r="B101" s="92"/>
      <c r="C101" s="92" t="s">
        <v>5</v>
      </c>
      <c r="D101" s="90">
        <f>SUM(D96:D100)</f>
        <v>527927</v>
      </c>
      <c r="E101" s="90">
        <f>SUM(E96:E100)</f>
        <v>516265</v>
      </c>
      <c r="F101" s="90">
        <f>SUM(F96:F100)</f>
        <v>461717</v>
      </c>
      <c r="G101" s="91">
        <f t="shared" si="24"/>
        <v>97.79098246537873</v>
      </c>
      <c r="H101" s="91">
        <f t="shared" si="25"/>
        <v>87.45849331441657</v>
      </c>
      <c r="I101" s="53">
        <f t="shared" si="26"/>
        <v>89.43410845205466</v>
      </c>
    </row>
    <row r="102" spans="1:9" s="81" customFormat="1" ht="13.5" customHeight="1">
      <c r="A102" s="89"/>
      <c r="B102" s="89"/>
      <c r="C102" s="89" t="s">
        <v>46</v>
      </c>
      <c r="D102" s="94">
        <v>15</v>
      </c>
      <c r="E102" s="94"/>
      <c r="F102" s="94"/>
      <c r="G102" s="94"/>
      <c r="H102" s="94"/>
      <c r="I102" s="95"/>
    </row>
    <row r="103" spans="1:9" s="3" customFormat="1" ht="16.5" customHeight="1">
      <c r="A103" s="75">
        <v>1204</v>
      </c>
      <c r="B103" s="76"/>
      <c r="C103" s="77" t="s">
        <v>72</v>
      </c>
      <c r="D103" s="78"/>
      <c r="E103" s="79"/>
      <c r="F103" s="79"/>
      <c r="G103" s="79"/>
      <c r="H103" s="79"/>
      <c r="I103" s="80"/>
    </row>
    <row r="104" spans="1:9" s="5" customFormat="1" ht="13.5" customHeight="1">
      <c r="A104" s="16"/>
      <c r="B104" s="16">
        <v>6111</v>
      </c>
      <c r="C104" s="16" t="s">
        <v>64</v>
      </c>
      <c r="D104" s="17">
        <v>251731</v>
      </c>
      <c r="E104" s="17">
        <v>243360</v>
      </c>
      <c r="F104" s="17">
        <v>224836</v>
      </c>
      <c r="G104" s="17">
        <f aca="true" t="shared" si="27" ref="G104:G109">E104/D104*100</f>
        <v>96.6746248972117</v>
      </c>
      <c r="H104" s="17">
        <f aca="true" t="shared" si="28" ref="H104:H109">F104/D104*100</f>
        <v>89.31597618092329</v>
      </c>
      <c r="I104" s="18">
        <f aca="true" t="shared" si="29" ref="I104:I109">F104/E104*100</f>
        <v>92.38823142669297</v>
      </c>
    </row>
    <row r="105" spans="1:9" s="5" customFormat="1" ht="13.5" customHeight="1">
      <c r="A105" s="20"/>
      <c r="B105" s="20">
        <v>6112</v>
      </c>
      <c r="C105" s="20" t="s">
        <v>67</v>
      </c>
      <c r="D105" s="21">
        <v>44444</v>
      </c>
      <c r="E105" s="21">
        <v>39646</v>
      </c>
      <c r="F105" s="21">
        <v>29590</v>
      </c>
      <c r="G105" s="17">
        <f t="shared" si="27"/>
        <v>89.20439204392045</v>
      </c>
      <c r="H105" s="17">
        <f t="shared" si="28"/>
        <v>66.57816578165782</v>
      </c>
      <c r="I105" s="22">
        <f t="shared" si="29"/>
        <v>74.6355243908591</v>
      </c>
    </row>
    <row r="106" spans="1:9" s="5" customFormat="1" ht="13.5" customHeight="1">
      <c r="A106" s="20"/>
      <c r="B106" s="20">
        <v>612</v>
      </c>
      <c r="C106" s="20" t="s">
        <v>3</v>
      </c>
      <c r="D106" s="21">
        <v>26431</v>
      </c>
      <c r="E106" s="21">
        <v>25650</v>
      </c>
      <c r="F106" s="21">
        <v>23608</v>
      </c>
      <c r="G106" s="17">
        <f t="shared" si="27"/>
        <v>97.04513639287201</v>
      </c>
      <c r="H106" s="17">
        <f t="shared" si="28"/>
        <v>89.31935984260906</v>
      </c>
      <c r="I106" s="22">
        <f t="shared" si="29"/>
        <v>92.03898635477583</v>
      </c>
    </row>
    <row r="107" spans="1:9" s="5" customFormat="1" ht="13.5" customHeight="1">
      <c r="A107" s="20"/>
      <c r="B107" s="20">
        <v>613</v>
      </c>
      <c r="C107" s="20" t="s">
        <v>4</v>
      </c>
      <c r="D107" s="21">
        <v>56900</v>
      </c>
      <c r="E107" s="21">
        <v>57365</v>
      </c>
      <c r="F107" s="21">
        <v>40850</v>
      </c>
      <c r="G107" s="17">
        <f t="shared" si="27"/>
        <v>100.81722319859404</v>
      </c>
      <c r="H107" s="17">
        <f t="shared" si="28"/>
        <v>71.79261862917399</v>
      </c>
      <c r="I107" s="22">
        <f t="shared" si="29"/>
        <v>71.21066852610477</v>
      </c>
    </row>
    <row r="108" spans="1:9" s="5" customFormat="1" ht="13.5" customHeight="1">
      <c r="A108" s="24"/>
      <c r="B108" s="24">
        <v>821</v>
      </c>
      <c r="C108" s="24" t="s">
        <v>6</v>
      </c>
      <c r="D108" s="21">
        <v>4000</v>
      </c>
      <c r="E108" s="21">
        <v>3376</v>
      </c>
      <c r="F108" s="21">
        <v>3376</v>
      </c>
      <c r="G108" s="21">
        <f t="shared" si="27"/>
        <v>84.39999999999999</v>
      </c>
      <c r="H108" s="17">
        <f t="shared" si="28"/>
        <v>84.39999999999999</v>
      </c>
      <c r="I108" s="22">
        <f t="shared" si="29"/>
        <v>100</v>
      </c>
    </row>
    <row r="109" spans="1:9" s="81" customFormat="1" ht="16.5" customHeight="1">
      <c r="A109" s="92"/>
      <c r="B109" s="92"/>
      <c r="C109" s="92" t="s">
        <v>5</v>
      </c>
      <c r="D109" s="90">
        <f>SUM(D104:D108)</f>
        <v>383506</v>
      </c>
      <c r="E109" s="90">
        <f>SUM(E104:E108)</f>
        <v>369397</v>
      </c>
      <c r="F109" s="90">
        <f>SUM(F104:F108)</f>
        <v>322260</v>
      </c>
      <c r="G109" s="91">
        <f t="shared" si="27"/>
        <v>96.32104843209754</v>
      </c>
      <c r="H109" s="91">
        <f t="shared" si="28"/>
        <v>84.029976062956</v>
      </c>
      <c r="I109" s="96">
        <f t="shared" si="29"/>
        <v>87.23947406178176</v>
      </c>
    </row>
    <row r="110" spans="1:19" s="81" customFormat="1" ht="14.25" customHeight="1">
      <c r="A110" s="89"/>
      <c r="B110" s="89"/>
      <c r="C110" s="92" t="s">
        <v>46</v>
      </c>
      <c r="D110" s="90">
        <v>10</v>
      </c>
      <c r="E110" s="53"/>
      <c r="F110" s="53"/>
      <c r="G110" s="53"/>
      <c r="H110" s="17"/>
      <c r="I110" s="53"/>
      <c r="J110" s="97"/>
      <c r="K110" s="97"/>
      <c r="L110" s="97"/>
      <c r="M110" s="97"/>
      <c r="N110" s="97"/>
      <c r="O110" s="98"/>
      <c r="P110" s="98"/>
      <c r="Q110" s="98"/>
      <c r="R110" s="98"/>
      <c r="S110" s="98"/>
    </row>
    <row r="111" spans="1:19" s="3" customFormat="1" ht="16.5" customHeight="1">
      <c r="A111" s="75">
        <v>1205</v>
      </c>
      <c r="B111" s="76"/>
      <c r="C111" s="77" t="s">
        <v>44</v>
      </c>
      <c r="D111" s="78"/>
      <c r="E111" s="79"/>
      <c r="F111" s="79"/>
      <c r="G111" s="82"/>
      <c r="H111" s="82"/>
      <c r="I111" s="83"/>
      <c r="J111" s="84"/>
      <c r="K111" s="84"/>
      <c r="L111" s="84"/>
      <c r="M111" s="84"/>
      <c r="N111" s="84"/>
      <c r="O111" s="85"/>
      <c r="P111" s="85"/>
      <c r="Q111" s="85"/>
      <c r="R111" s="85"/>
      <c r="S111" s="85"/>
    </row>
    <row r="112" spans="1:14" s="5" customFormat="1" ht="13.5" customHeight="1">
      <c r="A112" s="16"/>
      <c r="B112" s="16">
        <v>6111</v>
      </c>
      <c r="C112" s="16" t="s">
        <v>64</v>
      </c>
      <c r="D112" s="17">
        <v>287654</v>
      </c>
      <c r="E112" s="17">
        <v>284026</v>
      </c>
      <c r="F112" s="17">
        <v>261645</v>
      </c>
      <c r="G112" s="17">
        <f aca="true" t="shared" si="30" ref="G112:G117">E112/D112*100</f>
        <v>98.73876254110841</v>
      </c>
      <c r="H112" s="17">
        <f aca="true" t="shared" si="31" ref="H112:H117">F112/D112*100</f>
        <v>90.95823454566944</v>
      </c>
      <c r="I112" s="22">
        <f aca="true" t="shared" si="32" ref="I112:I117">F112/E112*100</f>
        <v>92.1200875976143</v>
      </c>
      <c r="J112" s="52"/>
      <c r="K112" s="52"/>
      <c r="L112" s="52"/>
      <c r="M112" s="52"/>
      <c r="N112" s="52"/>
    </row>
    <row r="113" spans="1:9" s="5" customFormat="1" ht="13.5" customHeight="1">
      <c r="A113" s="20"/>
      <c r="B113" s="20">
        <v>6112</v>
      </c>
      <c r="C113" s="20" t="s">
        <v>67</v>
      </c>
      <c r="D113" s="21">
        <v>45306</v>
      </c>
      <c r="E113" s="21">
        <v>41693</v>
      </c>
      <c r="F113" s="21">
        <v>39124</v>
      </c>
      <c r="G113" s="17">
        <f t="shared" si="30"/>
        <v>92.025338807222</v>
      </c>
      <c r="H113" s="17">
        <f t="shared" si="31"/>
        <v>86.35500816668873</v>
      </c>
      <c r="I113" s="22">
        <f t="shared" si="32"/>
        <v>93.83829419806682</v>
      </c>
    </row>
    <row r="114" spans="1:9" s="5" customFormat="1" ht="13.5" customHeight="1">
      <c r="A114" s="20"/>
      <c r="B114" s="20">
        <v>612</v>
      </c>
      <c r="C114" s="20" t="s">
        <v>3</v>
      </c>
      <c r="D114" s="21">
        <v>30203</v>
      </c>
      <c r="E114" s="21">
        <v>29823</v>
      </c>
      <c r="F114" s="21">
        <v>27473</v>
      </c>
      <c r="G114" s="17">
        <f t="shared" si="30"/>
        <v>98.74184683640698</v>
      </c>
      <c r="H114" s="17">
        <f t="shared" si="31"/>
        <v>90.96116279839751</v>
      </c>
      <c r="I114" s="22">
        <f t="shared" si="32"/>
        <v>92.12017570331624</v>
      </c>
    </row>
    <row r="115" spans="1:9" s="5" customFormat="1" ht="13.5" customHeight="1">
      <c r="A115" s="20"/>
      <c r="B115" s="20">
        <v>613</v>
      </c>
      <c r="C115" s="20" t="s">
        <v>4</v>
      </c>
      <c r="D115" s="21">
        <v>24068</v>
      </c>
      <c r="E115" s="21">
        <v>15376</v>
      </c>
      <c r="F115" s="21">
        <v>12777</v>
      </c>
      <c r="G115" s="17">
        <f t="shared" si="30"/>
        <v>63.885657304304466</v>
      </c>
      <c r="H115" s="17">
        <f t="shared" si="31"/>
        <v>53.087086588000666</v>
      </c>
      <c r="I115" s="22">
        <f t="shared" si="32"/>
        <v>83.09703433922996</v>
      </c>
    </row>
    <row r="116" spans="1:9" s="5" customFormat="1" ht="13.5" customHeight="1">
      <c r="A116" s="20"/>
      <c r="B116" s="20">
        <v>821</v>
      </c>
      <c r="C116" s="24" t="s">
        <v>6</v>
      </c>
      <c r="D116" s="21">
        <v>3000</v>
      </c>
      <c r="E116" s="21">
        <v>2543</v>
      </c>
      <c r="F116" s="21">
        <v>1603</v>
      </c>
      <c r="G116" s="17">
        <f t="shared" si="30"/>
        <v>84.76666666666667</v>
      </c>
      <c r="H116" s="17">
        <f t="shared" si="31"/>
        <v>53.43333333333333</v>
      </c>
      <c r="I116" s="22">
        <f t="shared" si="32"/>
        <v>63.035784506488405</v>
      </c>
    </row>
    <row r="117" spans="1:9" s="81" customFormat="1" ht="14.25" customHeight="1">
      <c r="A117" s="92"/>
      <c r="B117" s="92"/>
      <c r="C117" s="92" t="s">
        <v>5</v>
      </c>
      <c r="D117" s="90">
        <f>SUM(D112:D116)</f>
        <v>390231</v>
      </c>
      <c r="E117" s="90">
        <f>SUM(E112:E116)</f>
        <v>373461</v>
      </c>
      <c r="F117" s="90">
        <f>SUM(F112:F116)</f>
        <v>342622</v>
      </c>
      <c r="G117" s="91">
        <f t="shared" si="30"/>
        <v>95.7025454154078</v>
      </c>
      <c r="H117" s="91">
        <f t="shared" si="31"/>
        <v>87.79979038056945</v>
      </c>
      <c r="I117" s="53">
        <f t="shared" si="32"/>
        <v>91.74237738344834</v>
      </c>
    </row>
    <row r="118" spans="1:9" s="81" customFormat="1" ht="13.5" customHeight="1">
      <c r="A118" s="89"/>
      <c r="B118" s="89"/>
      <c r="C118" s="89" t="s">
        <v>46</v>
      </c>
      <c r="D118" s="94">
        <v>12</v>
      </c>
      <c r="E118" s="94"/>
      <c r="F118" s="94"/>
      <c r="G118" s="94"/>
      <c r="H118" s="94"/>
      <c r="I118" s="95"/>
    </row>
    <row r="119" spans="1:9" s="3" customFormat="1" ht="16.5" customHeight="1">
      <c r="A119" s="75">
        <v>1206</v>
      </c>
      <c r="B119" s="76"/>
      <c r="C119" s="77" t="s">
        <v>10</v>
      </c>
      <c r="D119" s="78"/>
      <c r="E119" s="79"/>
      <c r="F119" s="79"/>
      <c r="G119" s="79"/>
      <c r="H119" s="79"/>
      <c r="I119" s="80"/>
    </row>
    <row r="120" spans="1:9" s="5" customFormat="1" ht="13.5" customHeight="1">
      <c r="A120" s="16"/>
      <c r="B120" s="16">
        <v>6111</v>
      </c>
      <c r="C120" s="16" t="s">
        <v>64</v>
      </c>
      <c r="D120" s="17">
        <v>264377</v>
      </c>
      <c r="E120" s="17">
        <v>260645</v>
      </c>
      <c r="F120" s="17">
        <v>242327</v>
      </c>
      <c r="G120" s="17">
        <f aca="true" t="shared" si="33" ref="G120:G125">E120/D120*100</f>
        <v>98.5883794732522</v>
      </c>
      <c r="H120" s="17">
        <f aca="true" t="shared" si="34" ref="H120:H125">F120/D120*100</f>
        <v>91.65963756302553</v>
      </c>
      <c r="I120" s="22">
        <f aca="true" t="shared" si="35" ref="I120:I125">F120/E120*100</f>
        <v>92.97205010646665</v>
      </c>
    </row>
    <row r="121" spans="1:9" s="5" customFormat="1" ht="13.5" customHeight="1">
      <c r="A121" s="20"/>
      <c r="B121" s="20">
        <v>6112</v>
      </c>
      <c r="C121" s="20" t="s">
        <v>67</v>
      </c>
      <c r="D121" s="21">
        <v>67072</v>
      </c>
      <c r="E121" s="21">
        <v>56599</v>
      </c>
      <c r="F121" s="21">
        <v>42999</v>
      </c>
      <c r="G121" s="17">
        <f t="shared" si="33"/>
        <v>84.38543654580153</v>
      </c>
      <c r="H121" s="17">
        <f t="shared" si="34"/>
        <v>64.10871898854961</v>
      </c>
      <c r="I121" s="22">
        <f t="shared" si="35"/>
        <v>75.97130691354971</v>
      </c>
    </row>
    <row r="122" spans="1:9" s="5" customFormat="1" ht="13.5" customHeight="1">
      <c r="A122" s="20"/>
      <c r="B122" s="20">
        <v>612</v>
      </c>
      <c r="C122" s="20" t="s">
        <v>3</v>
      </c>
      <c r="D122" s="21">
        <v>27759</v>
      </c>
      <c r="E122" s="21">
        <v>27368</v>
      </c>
      <c r="F122" s="21">
        <v>25444</v>
      </c>
      <c r="G122" s="17">
        <f t="shared" si="33"/>
        <v>98.59144781872547</v>
      </c>
      <c r="H122" s="17">
        <f t="shared" si="34"/>
        <v>91.66036240498578</v>
      </c>
      <c r="I122" s="22">
        <f t="shared" si="35"/>
        <v>92.96989184448992</v>
      </c>
    </row>
    <row r="123" spans="1:9" s="5" customFormat="1" ht="13.5" customHeight="1">
      <c r="A123" s="20"/>
      <c r="B123" s="20">
        <v>613</v>
      </c>
      <c r="C123" s="20" t="s">
        <v>4</v>
      </c>
      <c r="D123" s="21">
        <v>35350</v>
      </c>
      <c r="E123" s="21">
        <v>29876</v>
      </c>
      <c r="F123" s="21">
        <v>26003</v>
      </c>
      <c r="G123" s="17">
        <f t="shared" si="33"/>
        <v>84.51485148514851</v>
      </c>
      <c r="H123" s="17">
        <f t="shared" si="34"/>
        <v>73.55869872701555</v>
      </c>
      <c r="I123" s="22">
        <f t="shared" si="35"/>
        <v>87.03641719105637</v>
      </c>
    </row>
    <row r="124" spans="1:9" s="5" customFormat="1" ht="13.5" customHeight="1">
      <c r="A124" s="24"/>
      <c r="B124" s="24">
        <v>821</v>
      </c>
      <c r="C124" s="24" t="s">
        <v>6</v>
      </c>
      <c r="D124" s="21">
        <v>2000</v>
      </c>
      <c r="E124" s="21">
        <v>1997</v>
      </c>
      <c r="F124" s="21">
        <v>0</v>
      </c>
      <c r="G124" s="17">
        <f t="shared" si="33"/>
        <v>99.85000000000001</v>
      </c>
      <c r="H124" s="17">
        <f t="shared" si="34"/>
        <v>0</v>
      </c>
      <c r="I124" s="22"/>
    </row>
    <row r="125" spans="1:9" s="81" customFormat="1" ht="15" customHeight="1">
      <c r="A125" s="92"/>
      <c r="B125" s="92"/>
      <c r="C125" s="92" t="s">
        <v>5</v>
      </c>
      <c r="D125" s="90">
        <f>SUM(D120:D124)</f>
        <v>396558</v>
      </c>
      <c r="E125" s="90">
        <f>SUM(E120:E124)</f>
        <v>376485</v>
      </c>
      <c r="F125" s="90">
        <f>SUM(F120:F124)</f>
        <v>336773</v>
      </c>
      <c r="G125" s="91">
        <f t="shared" si="33"/>
        <v>94.9381931520736</v>
      </c>
      <c r="H125" s="91">
        <f t="shared" si="34"/>
        <v>84.92402120244705</v>
      </c>
      <c r="I125" s="53">
        <f t="shared" si="35"/>
        <v>89.45190379430787</v>
      </c>
    </row>
    <row r="126" spans="1:9" s="81" customFormat="1" ht="15" customHeight="1">
      <c r="A126" s="92"/>
      <c r="B126" s="92"/>
      <c r="C126" s="92" t="s">
        <v>46</v>
      </c>
      <c r="D126" s="90">
        <v>8</v>
      </c>
      <c r="E126" s="90"/>
      <c r="F126" s="90"/>
      <c r="G126" s="90"/>
      <c r="H126" s="90"/>
      <c r="I126" s="53"/>
    </row>
    <row r="127" spans="1:9" s="3" customFormat="1" ht="16.5" customHeight="1">
      <c r="A127" s="75">
        <v>1207</v>
      </c>
      <c r="B127" s="76"/>
      <c r="C127" s="77" t="s">
        <v>62</v>
      </c>
      <c r="D127" s="78"/>
      <c r="E127" s="79"/>
      <c r="F127" s="79"/>
      <c r="G127" s="79"/>
      <c r="H127" s="79"/>
      <c r="I127" s="80"/>
    </row>
    <row r="128" spans="1:9" s="5" customFormat="1" ht="14.25" customHeight="1">
      <c r="A128" s="20"/>
      <c r="B128" s="16">
        <v>6111</v>
      </c>
      <c r="C128" s="16" t="s">
        <v>64</v>
      </c>
      <c r="D128" s="21">
        <v>50231</v>
      </c>
      <c r="E128" s="22">
        <v>35417</v>
      </c>
      <c r="F128" s="22">
        <v>32214</v>
      </c>
      <c r="G128" s="17">
        <f aca="true" t="shared" si="36" ref="G128:G133">E128/D128*100</f>
        <v>70.50825187633136</v>
      </c>
      <c r="H128" s="17">
        <f aca="true" t="shared" si="37" ref="H128:H133">F128/D128*100</f>
        <v>64.13171149290278</v>
      </c>
      <c r="I128" s="22">
        <f aca="true" t="shared" si="38" ref="I128:I133">F128/E128*100</f>
        <v>90.95632041110201</v>
      </c>
    </row>
    <row r="129" spans="1:9" s="5" customFormat="1" ht="14.25" customHeight="1">
      <c r="A129" s="20"/>
      <c r="B129" s="20">
        <v>6112</v>
      </c>
      <c r="C129" s="20" t="s">
        <v>67</v>
      </c>
      <c r="D129" s="21">
        <v>10340</v>
      </c>
      <c r="E129" s="22">
        <v>5404</v>
      </c>
      <c r="F129" s="22">
        <v>4919</v>
      </c>
      <c r="G129" s="17">
        <f t="shared" si="36"/>
        <v>52.26305609284333</v>
      </c>
      <c r="H129" s="17">
        <f t="shared" si="37"/>
        <v>47.57253384912959</v>
      </c>
      <c r="I129" s="22">
        <f t="shared" si="38"/>
        <v>91.02516654330127</v>
      </c>
    </row>
    <row r="130" spans="1:9" s="5" customFormat="1" ht="14.25" customHeight="1">
      <c r="A130" s="20"/>
      <c r="B130" s="20">
        <v>612</v>
      </c>
      <c r="C130" s="20" t="s">
        <v>3</v>
      </c>
      <c r="D130" s="21">
        <v>5374</v>
      </c>
      <c r="E130" s="22">
        <v>3719</v>
      </c>
      <c r="F130" s="22">
        <v>3382</v>
      </c>
      <c r="G130" s="17">
        <f t="shared" si="36"/>
        <v>69.20357275772237</v>
      </c>
      <c r="H130" s="17">
        <f t="shared" si="37"/>
        <v>62.932638630442874</v>
      </c>
      <c r="I130" s="22">
        <f t="shared" si="38"/>
        <v>90.93842430760958</v>
      </c>
    </row>
    <row r="131" spans="1:9" s="5" customFormat="1" ht="14.25" customHeight="1">
      <c r="A131" s="20"/>
      <c r="B131" s="20">
        <v>613</v>
      </c>
      <c r="C131" s="20" t="s">
        <v>4</v>
      </c>
      <c r="D131" s="21">
        <v>56500</v>
      </c>
      <c r="E131" s="22">
        <v>40408</v>
      </c>
      <c r="F131" s="22">
        <v>35902</v>
      </c>
      <c r="G131" s="17">
        <f t="shared" si="36"/>
        <v>71.51858407079646</v>
      </c>
      <c r="H131" s="17">
        <f t="shared" si="37"/>
        <v>63.54336283185841</v>
      </c>
      <c r="I131" s="22">
        <f t="shared" si="38"/>
        <v>88.84874282320332</v>
      </c>
    </row>
    <row r="132" spans="1:9" s="5" customFormat="1" ht="14.25" customHeight="1">
      <c r="A132" s="20"/>
      <c r="B132" s="24">
        <v>821</v>
      </c>
      <c r="C132" s="24" t="s">
        <v>6</v>
      </c>
      <c r="D132" s="21">
        <v>10000</v>
      </c>
      <c r="E132" s="22">
        <v>5484</v>
      </c>
      <c r="F132" s="22">
        <v>5484</v>
      </c>
      <c r="G132" s="17">
        <f t="shared" si="36"/>
        <v>54.84</v>
      </c>
      <c r="H132" s="17">
        <f t="shared" si="37"/>
        <v>54.84</v>
      </c>
      <c r="I132" s="22">
        <f t="shared" si="38"/>
        <v>100</v>
      </c>
    </row>
    <row r="133" spans="1:9" s="3" customFormat="1" ht="14.25" customHeight="1">
      <c r="A133" s="20"/>
      <c r="B133" s="24"/>
      <c r="C133" s="92" t="s">
        <v>5</v>
      </c>
      <c r="D133" s="90">
        <f>SUM(D128:D132)</f>
        <v>132445</v>
      </c>
      <c r="E133" s="90">
        <f>SUM(E128:E132)</f>
        <v>90432</v>
      </c>
      <c r="F133" s="90">
        <f>SUM(F128:F132)</f>
        <v>81901</v>
      </c>
      <c r="G133" s="91">
        <f t="shared" si="36"/>
        <v>68.2789082260561</v>
      </c>
      <c r="H133" s="91">
        <f t="shared" si="37"/>
        <v>61.83774396919476</v>
      </c>
      <c r="I133" s="53">
        <f t="shared" si="38"/>
        <v>90.5663924274593</v>
      </c>
    </row>
    <row r="134" spans="1:9" s="3" customFormat="1" ht="14.25" customHeight="1">
      <c r="A134" s="20"/>
      <c r="B134" s="24"/>
      <c r="C134" s="89" t="s">
        <v>46</v>
      </c>
      <c r="D134" s="90">
        <v>5</v>
      </c>
      <c r="E134" s="22"/>
      <c r="F134" s="22"/>
      <c r="G134" s="22"/>
      <c r="H134" s="22"/>
      <c r="I134" s="22"/>
    </row>
    <row r="135" spans="1:9" s="5" customFormat="1" ht="14.25" customHeight="1">
      <c r="A135" s="10"/>
      <c r="B135" s="10"/>
      <c r="C135" s="28"/>
      <c r="D135" s="26"/>
      <c r="E135" s="42"/>
      <c r="F135" s="42"/>
      <c r="G135" s="42"/>
      <c r="H135" s="42"/>
      <c r="I135" s="42"/>
    </row>
    <row r="136" spans="1:9" s="3" customFormat="1" ht="16.5" customHeight="1">
      <c r="A136" s="75">
        <v>1401</v>
      </c>
      <c r="B136" s="76"/>
      <c r="C136" s="75" t="s">
        <v>49</v>
      </c>
      <c r="D136" s="78"/>
      <c r="E136" s="79"/>
      <c r="F136" s="79"/>
      <c r="G136" s="79"/>
      <c r="H136" s="79"/>
      <c r="I136" s="80"/>
    </row>
    <row r="137" spans="1:9" s="5" customFormat="1" ht="13.5" customHeight="1">
      <c r="A137" s="16"/>
      <c r="B137" s="16">
        <v>6111</v>
      </c>
      <c r="C137" s="16" t="s">
        <v>64</v>
      </c>
      <c r="D137" s="17">
        <v>3807127</v>
      </c>
      <c r="E137" s="17">
        <v>3613675</v>
      </c>
      <c r="F137" s="17">
        <v>3344335</v>
      </c>
      <c r="G137" s="17">
        <f aca="true" t="shared" si="39" ref="G137:G143">E137/D137*100</f>
        <v>94.91868802905708</v>
      </c>
      <c r="H137" s="17">
        <f aca="true" t="shared" si="40" ref="H137:H143">F137/D137*100</f>
        <v>87.84406193962009</v>
      </c>
      <c r="I137" s="18">
        <f aca="true" t="shared" si="41" ref="I137:I143">F137/E137*100</f>
        <v>92.54664572768719</v>
      </c>
    </row>
    <row r="138" spans="1:9" s="5" customFormat="1" ht="13.5" customHeight="1">
      <c r="A138" s="20"/>
      <c r="B138" s="20">
        <v>6112</v>
      </c>
      <c r="C138" s="20" t="s">
        <v>67</v>
      </c>
      <c r="D138" s="21">
        <v>813324</v>
      </c>
      <c r="E138" s="21">
        <v>848492</v>
      </c>
      <c r="F138" s="21">
        <v>757472</v>
      </c>
      <c r="G138" s="17">
        <f t="shared" si="39"/>
        <v>104.32398404571856</v>
      </c>
      <c r="H138" s="17">
        <f t="shared" si="40"/>
        <v>93.13287201656412</v>
      </c>
      <c r="I138" s="22">
        <f t="shared" si="41"/>
        <v>89.2727332726767</v>
      </c>
    </row>
    <row r="139" spans="1:9" s="5" customFormat="1" ht="13.5" customHeight="1">
      <c r="A139" s="20"/>
      <c r="B139" s="20">
        <v>612</v>
      </c>
      <c r="C139" s="20" t="s">
        <v>3</v>
      </c>
      <c r="D139" s="21">
        <v>426330</v>
      </c>
      <c r="E139" s="21">
        <v>406166</v>
      </c>
      <c r="F139" s="21">
        <v>375904</v>
      </c>
      <c r="G139" s="17">
        <f t="shared" si="39"/>
        <v>95.27033049515633</v>
      </c>
      <c r="H139" s="17">
        <f t="shared" si="40"/>
        <v>88.17207327656979</v>
      </c>
      <c r="I139" s="22">
        <f t="shared" si="41"/>
        <v>92.54935174288346</v>
      </c>
    </row>
    <row r="140" spans="1:9" s="5" customFormat="1" ht="13.5" customHeight="1">
      <c r="A140" s="20"/>
      <c r="B140" s="20">
        <v>613</v>
      </c>
      <c r="C140" s="20" t="s">
        <v>4</v>
      </c>
      <c r="D140" s="21">
        <v>3102000</v>
      </c>
      <c r="E140" s="21">
        <v>3023792</v>
      </c>
      <c r="F140" s="21">
        <v>2034509</v>
      </c>
      <c r="G140" s="17">
        <f t="shared" si="39"/>
        <v>97.47878787878787</v>
      </c>
      <c r="H140" s="17">
        <f t="shared" si="40"/>
        <v>65.58700838168924</v>
      </c>
      <c r="I140" s="22">
        <f t="shared" si="41"/>
        <v>67.28336472879087</v>
      </c>
    </row>
    <row r="141" spans="1:9" s="5" customFormat="1" ht="13.5" customHeight="1">
      <c r="A141" s="20"/>
      <c r="B141" s="20">
        <v>614</v>
      </c>
      <c r="C141" s="20" t="s">
        <v>65</v>
      </c>
      <c r="D141" s="21">
        <v>22600</v>
      </c>
      <c r="E141" s="21">
        <v>22164</v>
      </c>
      <c r="F141" s="21">
        <v>22164</v>
      </c>
      <c r="G141" s="17">
        <f t="shared" si="39"/>
        <v>98.070796460177</v>
      </c>
      <c r="H141" s="17">
        <f t="shared" si="40"/>
        <v>98.070796460177</v>
      </c>
      <c r="I141" s="22">
        <f t="shared" si="41"/>
        <v>100</v>
      </c>
    </row>
    <row r="142" spans="1:9" s="5" customFormat="1" ht="13.5" customHeight="1">
      <c r="A142" s="20"/>
      <c r="B142" s="20">
        <v>821</v>
      </c>
      <c r="C142" s="20" t="s">
        <v>6</v>
      </c>
      <c r="D142" s="21">
        <v>100000</v>
      </c>
      <c r="E142" s="21">
        <v>63557</v>
      </c>
      <c r="F142" s="21">
        <v>42589</v>
      </c>
      <c r="G142" s="17">
        <f t="shared" si="39"/>
        <v>63.556999999999995</v>
      </c>
      <c r="H142" s="17">
        <f t="shared" si="40"/>
        <v>42.589</v>
      </c>
      <c r="I142" s="22">
        <f t="shared" si="41"/>
        <v>67.0091414006325</v>
      </c>
    </row>
    <row r="143" spans="1:9" s="81" customFormat="1" ht="16.5" customHeight="1">
      <c r="A143" s="92"/>
      <c r="B143" s="92"/>
      <c r="C143" s="92" t="s">
        <v>5</v>
      </c>
      <c r="D143" s="90">
        <f>SUM(D137:D142)</f>
        <v>8271381</v>
      </c>
      <c r="E143" s="90">
        <f>SUM(E137:E142)</f>
        <v>7977846</v>
      </c>
      <c r="F143" s="90">
        <f>SUM(F137:F142)</f>
        <v>6576973</v>
      </c>
      <c r="G143" s="91">
        <f t="shared" si="39"/>
        <v>96.45119720636735</v>
      </c>
      <c r="H143" s="91">
        <f t="shared" si="40"/>
        <v>79.51481137188578</v>
      </c>
      <c r="I143" s="53">
        <f t="shared" si="41"/>
        <v>82.44046074592065</v>
      </c>
    </row>
    <row r="144" spans="1:9" s="81" customFormat="1" ht="16.5" customHeight="1">
      <c r="A144" s="89"/>
      <c r="B144" s="89"/>
      <c r="C144" s="89" t="s">
        <v>46</v>
      </c>
      <c r="D144" s="94">
        <v>184</v>
      </c>
      <c r="E144" s="94"/>
      <c r="F144" s="94"/>
      <c r="G144" s="94"/>
      <c r="H144" s="94"/>
      <c r="I144" s="95"/>
    </row>
    <row r="145" spans="1:9" s="3" customFormat="1" ht="16.5" customHeight="1">
      <c r="A145" s="75">
        <v>1403</v>
      </c>
      <c r="B145" s="76"/>
      <c r="C145" s="77" t="s">
        <v>11</v>
      </c>
      <c r="D145" s="78"/>
      <c r="E145" s="79"/>
      <c r="F145" s="79"/>
      <c r="G145" s="79"/>
      <c r="H145" s="79"/>
      <c r="I145" s="80"/>
    </row>
    <row r="146" spans="1:9" s="5" customFormat="1" ht="13.5" customHeight="1">
      <c r="A146" s="16"/>
      <c r="B146" s="16">
        <v>6111</v>
      </c>
      <c r="C146" s="16" t="s">
        <v>64</v>
      </c>
      <c r="D146" s="17">
        <v>21578088</v>
      </c>
      <c r="E146" s="17">
        <v>20915902</v>
      </c>
      <c r="F146" s="17">
        <v>19219345</v>
      </c>
      <c r="G146" s="17">
        <f aca="true" t="shared" si="42" ref="G146:G152">E146/D146*100</f>
        <v>96.93121095807933</v>
      </c>
      <c r="H146" s="17">
        <f aca="true" t="shared" si="43" ref="H146:H152">F146/D146*100</f>
        <v>89.06880442789927</v>
      </c>
      <c r="I146" s="18">
        <f aca="true" t="shared" si="44" ref="I146:I152">F146/E146*100</f>
        <v>91.88867398594618</v>
      </c>
    </row>
    <row r="147" spans="1:9" s="5" customFormat="1" ht="13.5" customHeight="1">
      <c r="A147" s="20"/>
      <c r="B147" s="20">
        <v>6112</v>
      </c>
      <c r="C147" s="20" t="s">
        <v>67</v>
      </c>
      <c r="D147" s="21">
        <v>2967723</v>
      </c>
      <c r="E147" s="21">
        <v>2766172</v>
      </c>
      <c r="F147" s="21">
        <v>2498133</v>
      </c>
      <c r="G147" s="17">
        <f t="shared" si="42"/>
        <v>93.20856427638293</v>
      </c>
      <c r="H147" s="17">
        <f t="shared" si="43"/>
        <v>84.17675773648686</v>
      </c>
      <c r="I147" s="54">
        <f t="shared" si="44"/>
        <v>90.31011086801544</v>
      </c>
    </row>
    <row r="148" spans="1:9" s="5" customFormat="1" ht="13.5" customHeight="1">
      <c r="A148" s="20"/>
      <c r="B148" s="20">
        <v>612</v>
      </c>
      <c r="C148" s="20" t="s">
        <v>3</v>
      </c>
      <c r="D148" s="21">
        <v>3297252</v>
      </c>
      <c r="E148" s="21">
        <v>3200786</v>
      </c>
      <c r="F148" s="21">
        <v>2932011</v>
      </c>
      <c r="G148" s="17">
        <f t="shared" si="42"/>
        <v>97.07435161158443</v>
      </c>
      <c r="H148" s="17">
        <f t="shared" si="43"/>
        <v>88.92286667807011</v>
      </c>
      <c r="I148" s="22">
        <f t="shared" si="44"/>
        <v>91.60284380149126</v>
      </c>
    </row>
    <row r="149" spans="1:9" s="5" customFormat="1" ht="13.5" customHeight="1">
      <c r="A149" s="20"/>
      <c r="B149" s="20">
        <v>613</v>
      </c>
      <c r="C149" s="20" t="s">
        <v>4</v>
      </c>
      <c r="D149" s="21">
        <v>3517900</v>
      </c>
      <c r="E149" s="21">
        <v>2820729</v>
      </c>
      <c r="F149" s="21">
        <v>2243397</v>
      </c>
      <c r="G149" s="17">
        <f t="shared" si="42"/>
        <v>80.18218255209074</v>
      </c>
      <c r="H149" s="17">
        <f t="shared" si="43"/>
        <v>63.77091446601666</v>
      </c>
      <c r="I149" s="22">
        <f t="shared" si="44"/>
        <v>79.53252510255328</v>
      </c>
    </row>
    <row r="150" spans="1:9" s="5" customFormat="1" ht="13.5" customHeight="1">
      <c r="A150" s="20"/>
      <c r="B150" s="20">
        <v>614</v>
      </c>
      <c r="C150" s="20" t="s">
        <v>65</v>
      </c>
      <c r="D150" s="21">
        <v>10000</v>
      </c>
      <c r="E150" s="21">
        <v>9342</v>
      </c>
      <c r="F150" s="21">
        <v>3294</v>
      </c>
      <c r="G150" s="17">
        <f t="shared" si="42"/>
        <v>93.42</v>
      </c>
      <c r="H150" s="17">
        <f t="shared" si="43"/>
        <v>32.940000000000005</v>
      </c>
      <c r="I150" s="22">
        <f t="shared" si="44"/>
        <v>35.26011560693642</v>
      </c>
    </row>
    <row r="151" spans="1:9" s="5" customFormat="1" ht="13.5" customHeight="1">
      <c r="A151" s="20"/>
      <c r="B151" s="20">
        <v>821</v>
      </c>
      <c r="C151" s="20" t="s">
        <v>6</v>
      </c>
      <c r="D151" s="21">
        <v>610000</v>
      </c>
      <c r="E151" s="21">
        <v>566229</v>
      </c>
      <c r="F151" s="21">
        <v>125657</v>
      </c>
      <c r="G151" s="17">
        <f t="shared" si="42"/>
        <v>92.82442622950819</v>
      </c>
      <c r="H151" s="17">
        <f t="shared" si="43"/>
        <v>20.59950819672131</v>
      </c>
      <c r="I151" s="22">
        <f t="shared" si="44"/>
        <v>22.191904688739008</v>
      </c>
    </row>
    <row r="152" spans="1:9" s="81" customFormat="1" ht="16.5" customHeight="1">
      <c r="A152" s="89"/>
      <c r="B152" s="89"/>
      <c r="C152" s="89" t="s">
        <v>5</v>
      </c>
      <c r="D152" s="94">
        <f>SUM(D146:D151)</f>
        <v>31980963</v>
      </c>
      <c r="E152" s="94">
        <f>SUM(E146:E151)</f>
        <v>30279160</v>
      </c>
      <c r="F152" s="94">
        <f>SUM(F146:F151)</f>
        <v>27021837</v>
      </c>
      <c r="G152" s="91">
        <f t="shared" si="42"/>
        <v>94.67869995034233</v>
      </c>
      <c r="H152" s="91">
        <f t="shared" si="43"/>
        <v>84.49350634000609</v>
      </c>
      <c r="I152" s="95">
        <f t="shared" si="44"/>
        <v>89.24236009189158</v>
      </c>
    </row>
    <row r="153" spans="1:9" s="81" customFormat="1" ht="15" customHeight="1">
      <c r="A153" s="92"/>
      <c r="B153" s="92"/>
      <c r="C153" s="92" t="s">
        <v>46</v>
      </c>
      <c r="D153" s="90">
        <v>795</v>
      </c>
      <c r="E153" s="90"/>
      <c r="F153" s="90"/>
      <c r="G153" s="90"/>
      <c r="H153" s="90"/>
      <c r="I153" s="53"/>
    </row>
    <row r="154" spans="1:9" s="1" customFormat="1" ht="15" customHeight="1">
      <c r="A154" s="35"/>
      <c r="B154" s="35"/>
      <c r="C154" s="35"/>
      <c r="D154" s="36"/>
      <c r="E154" s="36"/>
      <c r="F154" s="36"/>
      <c r="G154" s="36"/>
      <c r="H154" s="36"/>
      <c r="I154" s="37"/>
    </row>
    <row r="155" spans="1:9" s="1" customFormat="1" ht="15" customHeight="1">
      <c r="A155" s="35"/>
      <c r="B155" s="35"/>
      <c r="C155" s="35"/>
      <c r="D155" s="36"/>
      <c r="E155" s="36"/>
      <c r="F155" s="36"/>
      <c r="G155" s="36"/>
      <c r="H155" s="36"/>
      <c r="I155" s="37"/>
    </row>
    <row r="156" spans="1:9" s="1" customFormat="1" ht="15" customHeight="1">
      <c r="A156" s="35"/>
      <c r="B156" s="35"/>
      <c r="C156" s="35"/>
      <c r="D156" s="36"/>
      <c r="E156" s="36"/>
      <c r="F156" s="36"/>
      <c r="G156" s="36"/>
      <c r="H156" s="36"/>
      <c r="I156" s="37"/>
    </row>
    <row r="157" spans="1:9" s="1" customFormat="1" ht="15" customHeight="1">
      <c r="A157" s="35"/>
      <c r="B157" s="35"/>
      <c r="C157" s="35"/>
      <c r="D157" s="36"/>
      <c r="E157" s="36"/>
      <c r="F157" s="36"/>
      <c r="G157" s="36"/>
      <c r="H157" s="36"/>
      <c r="I157" s="37"/>
    </row>
    <row r="158" spans="1:9" s="1" customFormat="1" ht="15" customHeight="1">
      <c r="A158" s="35"/>
      <c r="B158" s="35"/>
      <c r="C158" s="35"/>
      <c r="D158" s="36"/>
      <c r="E158" s="36"/>
      <c r="F158" s="36"/>
      <c r="G158" s="36"/>
      <c r="H158" s="36"/>
      <c r="I158" s="37"/>
    </row>
    <row r="159" spans="1:9" s="3" customFormat="1" ht="16.5" customHeight="1">
      <c r="A159" s="75">
        <v>1501</v>
      </c>
      <c r="B159" s="76"/>
      <c r="C159" s="77" t="s">
        <v>12</v>
      </c>
      <c r="D159" s="78"/>
      <c r="E159" s="79"/>
      <c r="F159" s="79"/>
      <c r="G159" s="79"/>
      <c r="H159" s="79"/>
      <c r="I159" s="80"/>
    </row>
    <row r="160" spans="1:9" s="5" customFormat="1" ht="13.5" customHeight="1">
      <c r="A160" s="16"/>
      <c r="B160" s="16">
        <v>6111</v>
      </c>
      <c r="C160" s="16" t="s">
        <v>64</v>
      </c>
      <c r="D160" s="17">
        <v>1204583</v>
      </c>
      <c r="E160" s="17">
        <v>1116023</v>
      </c>
      <c r="F160" s="17">
        <v>1037739</v>
      </c>
      <c r="G160" s="17">
        <f aca="true" t="shared" si="45" ref="G160:G166">E160/D160*100</f>
        <v>92.64807821461866</v>
      </c>
      <c r="H160" s="17">
        <f aca="true" t="shared" si="46" ref="H160:H166">F160/D160*100</f>
        <v>86.14923172583376</v>
      </c>
      <c r="I160" s="18">
        <f aca="true" t="shared" si="47" ref="I160:I166">F160/E160*100</f>
        <v>92.98544922461276</v>
      </c>
    </row>
    <row r="161" spans="1:9" s="5" customFormat="1" ht="13.5" customHeight="1">
      <c r="A161" s="20"/>
      <c r="B161" s="20">
        <v>6112</v>
      </c>
      <c r="C161" s="20" t="s">
        <v>67</v>
      </c>
      <c r="D161" s="21">
        <v>220100</v>
      </c>
      <c r="E161" s="21">
        <v>212746</v>
      </c>
      <c r="F161" s="21">
        <v>180416</v>
      </c>
      <c r="G161" s="17">
        <f t="shared" si="45"/>
        <v>96.65879145842798</v>
      </c>
      <c r="H161" s="17">
        <f t="shared" si="46"/>
        <v>81.9700136301681</v>
      </c>
      <c r="I161" s="22">
        <f t="shared" si="47"/>
        <v>84.80347456591429</v>
      </c>
    </row>
    <row r="162" spans="1:9" s="5" customFormat="1" ht="13.5" customHeight="1">
      <c r="A162" s="20"/>
      <c r="B162" s="20">
        <v>612</v>
      </c>
      <c r="C162" s="20" t="s">
        <v>3</v>
      </c>
      <c r="D162" s="21">
        <v>135774</v>
      </c>
      <c r="E162" s="21">
        <v>124519</v>
      </c>
      <c r="F162" s="21">
        <v>114734</v>
      </c>
      <c r="G162" s="17">
        <f t="shared" si="45"/>
        <v>91.7104894898876</v>
      </c>
      <c r="H162" s="17">
        <f t="shared" si="46"/>
        <v>84.50366049464552</v>
      </c>
      <c r="I162" s="22">
        <f t="shared" si="47"/>
        <v>92.14176149824524</v>
      </c>
    </row>
    <row r="163" spans="1:9" s="5" customFormat="1" ht="13.5" customHeight="1">
      <c r="A163" s="20"/>
      <c r="B163" s="20">
        <v>613</v>
      </c>
      <c r="C163" s="20" t="s">
        <v>4</v>
      </c>
      <c r="D163" s="21">
        <v>2770978</v>
      </c>
      <c r="E163" s="21">
        <v>2438375</v>
      </c>
      <c r="F163" s="21">
        <v>2151152</v>
      </c>
      <c r="G163" s="17">
        <f t="shared" si="45"/>
        <v>87.99690939444484</v>
      </c>
      <c r="H163" s="17">
        <f t="shared" si="46"/>
        <v>77.63150772037886</v>
      </c>
      <c r="I163" s="22">
        <f t="shared" si="47"/>
        <v>88.2207207669042</v>
      </c>
    </row>
    <row r="164" spans="1:9" s="5" customFormat="1" ht="13.5" customHeight="1">
      <c r="A164" s="20"/>
      <c r="B164" s="20">
        <v>614</v>
      </c>
      <c r="C164" s="20" t="s">
        <v>75</v>
      </c>
      <c r="D164" s="21">
        <v>3055000</v>
      </c>
      <c r="E164" s="21">
        <v>3055000</v>
      </c>
      <c r="F164" s="21">
        <v>2920346</v>
      </c>
      <c r="G164" s="17">
        <f t="shared" si="45"/>
        <v>100</v>
      </c>
      <c r="H164" s="17">
        <f t="shared" si="46"/>
        <v>95.59234042553192</v>
      </c>
      <c r="I164" s="22">
        <f t="shared" si="47"/>
        <v>95.59234042553192</v>
      </c>
    </row>
    <row r="165" spans="1:9" s="5" customFormat="1" ht="13.5" customHeight="1">
      <c r="A165" s="20"/>
      <c r="B165" s="20">
        <v>821</v>
      </c>
      <c r="C165" s="20" t="s">
        <v>6</v>
      </c>
      <c r="D165" s="21">
        <v>12500</v>
      </c>
      <c r="E165" s="21">
        <v>9829</v>
      </c>
      <c r="F165" s="21">
        <v>8322</v>
      </c>
      <c r="G165" s="17">
        <f t="shared" si="45"/>
        <v>78.632</v>
      </c>
      <c r="H165" s="17">
        <f t="shared" si="46"/>
        <v>66.57600000000001</v>
      </c>
      <c r="I165" s="22">
        <f t="shared" si="47"/>
        <v>84.6678197171635</v>
      </c>
    </row>
    <row r="166" spans="1:9" s="81" customFormat="1" ht="16.5" customHeight="1">
      <c r="A166" s="92"/>
      <c r="B166" s="92"/>
      <c r="C166" s="92" t="s">
        <v>5</v>
      </c>
      <c r="D166" s="90">
        <f>SUM(D160:D165)</f>
        <v>7398935</v>
      </c>
      <c r="E166" s="90">
        <f>SUM(E160:E165)</f>
        <v>6956492</v>
      </c>
      <c r="F166" s="90">
        <f>SUM(F160:F165)</f>
        <v>6412709</v>
      </c>
      <c r="G166" s="91">
        <f t="shared" si="45"/>
        <v>94.02017993130093</v>
      </c>
      <c r="H166" s="91">
        <f t="shared" si="46"/>
        <v>86.67070328364825</v>
      </c>
      <c r="I166" s="53">
        <f t="shared" si="47"/>
        <v>92.18308595769247</v>
      </c>
    </row>
    <row r="167" spans="1:9" s="81" customFormat="1" ht="16.5" customHeight="1">
      <c r="A167" s="92"/>
      <c r="B167" s="92"/>
      <c r="C167" s="92" t="s">
        <v>46</v>
      </c>
      <c r="D167" s="90">
        <v>45</v>
      </c>
      <c r="E167" s="90"/>
      <c r="F167" s="90"/>
      <c r="G167" s="90"/>
      <c r="H167" s="90"/>
      <c r="I167" s="53"/>
    </row>
    <row r="168" spans="1:9" s="3" customFormat="1" ht="16.5" customHeight="1">
      <c r="A168" s="75">
        <v>1502</v>
      </c>
      <c r="B168" s="76"/>
      <c r="C168" s="77" t="s">
        <v>14</v>
      </c>
      <c r="D168" s="78"/>
      <c r="E168" s="79"/>
      <c r="F168" s="79"/>
      <c r="G168" s="79"/>
      <c r="H168" s="79"/>
      <c r="I168" s="80"/>
    </row>
    <row r="169" spans="1:9" s="5" customFormat="1" ht="13.5" customHeight="1">
      <c r="A169" s="16"/>
      <c r="B169" s="16">
        <v>6111</v>
      </c>
      <c r="C169" s="16" t="s">
        <v>64</v>
      </c>
      <c r="D169" s="17">
        <v>23273378</v>
      </c>
      <c r="E169" s="17">
        <v>23094451</v>
      </c>
      <c r="F169" s="17">
        <v>21203815</v>
      </c>
      <c r="G169" s="17">
        <f aca="true" t="shared" si="48" ref="G169:G175">E169/D169*100</f>
        <v>99.23119454339631</v>
      </c>
      <c r="H169" s="17">
        <f aca="true" t="shared" si="49" ref="H169:H175">F169/D169*100</f>
        <v>91.10759512435195</v>
      </c>
      <c r="I169" s="18">
        <f aca="true" t="shared" si="50" ref="I169:I175">F169/E169*100</f>
        <v>91.81346203033793</v>
      </c>
    </row>
    <row r="170" spans="1:9" s="5" customFormat="1" ht="13.5" customHeight="1">
      <c r="A170" s="20"/>
      <c r="B170" s="20">
        <v>6112</v>
      </c>
      <c r="C170" s="20" t="s">
        <v>67</v>
      </c>
      <c r="D170" s="21">
        <v>3303965</v>
      </c>
      <c r="E170" s="21">
        <v>3298107</v>
      </c>
      <c r="F170" s="21">
        <v>2975803</v>
      </c>
      <c r="G170" s="17">
        <f t="shared" si="48"/>
        <v>99.82269787966882</v>
      </c>
      <c r="H170" s="17">
        <f t="shared" si="49"/>
        <v>90.06763086170707</v>
      </c>
      <c r="I170" s="22">
        <f t="shared" si="50"/>
        <v>90.22760632083798</v>
      </c>
    </row>
    <row r="171" spans="1:9" s="5" customFormat="1" ht="13.5" customHeight="1">
      <c r="A171" s="20"/>
      <c r="B171" s="20">
        <v>612</v>
      </c>
      <c r="C171" s="20" t="s">
        <v>3</v>
      </c>
      <c r="D171" s="21">
        <v>3665119</v>
      </c>
      <c r="E171" s="21">
        <v>3623293</v>
      </c>
      <c r="F171" s="21">
        <v>3319908</v>
      </c>
      <c r="G171" s="17">
        <f t="shared" si="48"/>
        <v>98.85880922283833</v>
      </c>
      <c r="H171" s="17">
        <f t="shared" si="49"/>
        <v>90.5811789467136</v>
      </c>
      <c r="I171" s="22">
        <f t="shared" si="50"/>
        <v>91.62681571708387</v>
      </c>
    </row>
    <row r="172" spans="1:9" s="5" customFormat="1" ht="13.5" customHeight="1">
      <c r="A172" s="20"/>
      <c r="B172" s="20">
        <v>613</v>
      </c>
      <c r="C172" s="20" t="s">
        <v>4</v>
      </c>
      <c r="D172" s="21">
        <v>10886150</v>
      </c>
      <c r="E172" s="21">
        <v>10491041</v>
      </c>
      <c r="F172" s="21">
        <v>8590005</v>
      </c>
      <c r="G172" s="17">
        <f t="shared" si="48"/>
        <v>96.37053503763957</v>
      </c>
      <c r="H172" s="17">
        <f t="shared" si="49"/>
        <v>78.9076487095989</v>
      </c>
      <c r="I172" s="22">
        <f t="shared" si="50"/>
        <v>81.87943408094583</v>
      </c>
    </row>
    <row r="173" spans="1:9" s="5" customFormat="1" ht="13.5" customHeight="1">
      <c r="A173" s="20"/>
      <c r="B173" s="20">
        <v>614</v>
      </c>
      <c r="C173" s="20" t="s">
        <v>73</v>
      </c>
      <c r="D173" s="21">
        <v>1490000</v>
      </c>
      <c r="E173" s="21">
        <v>1336303</v>
      </c>
      <c r="F173" s="21">
        <v>1150845</v>
      </c>
      <c r="G173" s="17">
        <f t="shared" si="48"/>
        <v>89.68476510067114</v>
      </c>
      <c r="H173" s="17">
        <f t="shared" si="49"/>
        <v>77.23791946308725</v>
      </c>
      <c r="I173" s="22">
        <f t="shared" si="50"/>
        <v>86.12156075381108</v>
      </c>
    </row>
    <row r="174" spans="1:9" s="5" customFormat="1" ht="13.5" customHeight="1">
      <c r="A174" s="20"/>
      <c r="B174" s="20">
        <v>821</v>
      </c>
      <c r="C174" s="20" t="s">
        <v>6</v>
      </c>
      <c r="D174" s="21">
        <v>445600</v>
      </c>
      <c r="E174" s="21">
        <v>445600</v>
      </c>
      <c r="F174" s="21">
        <v>19960</v>
      </c>
      <c r="G174" s="21">
        <f t="shared" si="48"/>
        <v>100</v>
      </c>
      <c r="H174" s="17">
        <f t="shared" si="49"/>
        <v>4.479353680430879</v>
      </c>
      <c r="I174" s="22">
        <f t="shared" si="50"/>
        <v>4.479353680430879</v>
      </c>
    </row>
    <row r="175" spans="1:9" s="81" customFormat="1" ht="16.5" customHeight="1">
      <c r="A175" s="92"/>
      <c r="B175" s="92"/>
      <c r="C175" s="92" t="s">
        <v>5</v>
      </c>
      <c r="D175" s="90">
        <f>SUM(D169:D174)</f>
        <v>43064212</v>
      </c>
      <c r="E175" s="90">
        <f>SUM(E169:E174)</f>
        <v>42288795</v>
      </c>
      <c r="F175" s="90">
        <f>SUM(F169:F174)</f>
        <v>37260336</v>
      </c>
      <c r="G175" s="91">
        <f t="shared" si="48"/>
        <v>98.19939350103515</v>
      </c>
      <c r="H175" s="91">
        <f t="shared" si="49"/>
        <v>86.52273957781928</v>
      </c>
      <c r="I175" s="53">
        <f t="shared" si="50"/>
        <v>88.10924028457183</v>
      </c>
    </row>
    <row r="176" spans="1:9" s="3" customFormat="1" ht="16.5" customHeight="1">
      <c r="A176" s="24"/>
      <c r="B176" s="24"/>
      <c r="C176" s="92" t="s">
        <v>46</v>
      </c>
      <c r="D176" s="90">
        <v>952</v>
      </c>
      <c r="E176" s="22"/>
      <c r="F176" s="22"/>
      <c r="G176" s="22"/>
      <c r="H176" s="22"/>
      <c r="I176" s="22"/>
    </row>
    <row r="177" spans="1:9" s="3" customFormat="1" ht="16.5" customHeight="1">
      <c r="A177" s="75">
        <v>1601</v>
      </c>
      <c r="B177" s="76"/>
      <c r="C177" s="77" t="s">
        <v>15</v>
      </c>
      <c r="D177" s="78"/>
      <c r="E177" s="79"/>
      <c r="F177" s="79"/>
      <c r="G177" s="79"/>
      <c r="H177" s="79"/>
      <c r="I177" s="80"/>
    </row>
    <row r="178" spans="1:9" s="5" customFormat="1" ht="13.5" customHeight="1">
      <c r="A178" s="16"/>
      <c r="B178" s="16">
        <v>6111</v>
      </c>
      <c r="C178" s="16" t="s">
        <v>64</v>
      </c>
      <c r="D178" s="17">
        <v>3427073</v>
      </c>
      <c r="E178" s="17">
        <v>3206841</v>
      </c>
      <c r="F178" s="17">
        <v>2972214</v>
      </c>
      <c r="G178" s="17">
        <f aca="true" t="shared" si="51" ref="G178:G189">E178/D178*100</f>
        <v>93.57375813120993</v>
      </c>
      <c r="H178" s="17">
        <f aca="true" t="shared" si="52" ref="H178:H189">F178/D178*100</f>
        <v>86.72747852175895</v>
      </c>
      <c r="I178" s="18">
        <f>F178/E178*100</f>
        <v>92.68354745370911</v>
      </c>
    </row>
    <row r="179" spans="1:10" s="5" customFormat="1" ht="13.5" customHeight="1">
      <c r="A179" s="20"/>
      <c r="B179" s="20">
        <v>6112</v>
      </c>
      <c r="C179" s="20" t="s">
        <v>67</v>
      </c>
      <c r="D179" s="21">
        <v>573484</v>
      </c>
      <c r="E179" s="21">
        <v>518554</v>
      </c>
      <c r="F179" s="21">
        <v>465097</v>
      </c>
      <c r="G179" s="17">
        <f t="shared" si="51"/>
        <v>90.42170313382762</v>
      </c>
      <c r="H179" s="17">
        <f t="shared" si="52"/>
        <v>81.10025737422491</v>
      </c>
      <c r="I179" s="22">
        <f aca="true" t="shared" si="53" ref="I179:I197">F179/E179*100</f>
        <v>89.69114113477093</v>
      </c>
      <c r="J179" s="55"/>
    </row>
    <row r="180" spans="1:9" s="5" customFormat="1" ht="13.5" customHeight="1">
      <c r="A180" s="20"/>
      <c r="B180" s="20">
        <v>612</v>
      </c>
      <c r="C180" s="20" t="s">
        <v>3</v>
      </c>
      <c r="D180" s="21">
        <v>349149</v>
      </c>
      <c r="E180" s="21">
        <v>339047</v>
      </c>
      <c r="F180" s="21">
        <v>312082</v>
      </c>
      <c r="G180" s="17">
        <f t="shared" si="51"/>
        <v>97.10667938330054</v>
      </c>
      <c r="H180" s="17">
        <f t="shared" si="52"/>
        <v>89.38361559105138</v>
      </c>
      <c r="I180" s="22">
        <f>F180/E180*100</f>
        <v>92.04682536639463</v>
      </c>
    </row>
    <row r="181" spans="1:9" s="5" customFormat="1" ht="13.5" customHeight="1">
      <c r="A181" s="20"/>
      <c r="B181" s="20">
        <v>613</v>
      </c>
      <c r="C181" s="20" t="s">
        <v>4</v>
      </c>
      <c r="D181" s="21">
        <v>4097258</v>
      </c>
      <c r="E181" s="21">
        <v>2276911</v>
      </c>
      <c r="F181" s="21">
        <v>1704807</v>
      </c>
      <c r="G181" s="17">
        <f t="shared" si="51"/>
        <v>55.571579822408054</v>
      </c>
      <c r="H181" s="17">
        <f t="shared" si="52"/>
        <v>41.608485479801374</v>
      </c>
      <c r="I181" s="22">
        <f t="shared" si="53"/>
        <v>74.8736775394383</v>
      </c>
    </row>
    <row r="182" spans="1:12" s="5" customFormat="1" ht="41.25" customHeight="1">
      <c r="A182" s="20"/>
      <c r="B182" s="20">
        <v>613</v>
      </c>
      <c r="C182" s="51" t="s">
        <v>74</v>
      </c>
      <c r="D182" s="21">
        <v>14030000</v>
      </c>
      <c r="E182" s="118">
        <v>13171128</v>
      </c>
      <c r="F182" s="118">
        <v>11029991</v>
      </c>
      <c r="G182" s="117">
        <f t="shared" si="51"/>
        <v>93.87831789023521</v>
      </c>
      <c r="H182" s="17">
        <f t="shared" si="52"/>
        <v>78.6171846044191</v>
      </c>
      <c r="I182" s="22">
        <f t="shared" si="53"/>
        <v>83.74370820783156</v>
      </c>
      <c r="L182" s="56"/>
    </row>
    <row r="183" spans="1:9" s="5" customFormat="1" ht="13.5" customHeight="1">
      <c r="A183" s="20"/>
      <c r="B183" s="20">
        <v>614</v>
      </c>
      <c r="C183" s="20" t="s">
        <v>75</v>
      </c>
      <c r="D183" s="21">
        <v>48023768</v>
      </c>
      <c r="E183" s="21">
        <v>42082605</v>
      </c>
      <c r="F183" s="21">
        <v>39169560</v>
      </c>
      <c r="G183" s="17">
        <f t="shared" si="51"/>
        <v>87.62870293726223</v>
      </c>
      <c r="H183" s="17">
        <f t="shared" si="52"/>
        <v>81.56286278910892</v>
      </c>
      <c r="I183" s="22">
        <f t="shared" si="53"/>
        <v>93.07779306913153</v>
      </c>
    </row>
    <row r="184" spans="1:13" s="5" customFormat="1" ht="13.5" customHeight="1">
      <c r="A184" s="20"/>
      <c r="B184" s="20">
        <v>615</v>
      </c>
      <c r="C184" s="20" t="s">
        <v>13</v>
      </c>
      <c r="D184" s="21">
        <v>3000</v>
      </c>
      <c r="E184" s="21">
        <v>0</v>
      </c>
      <c r="F184" s="21">
        <v>0</v>
      </c>
      <c r="G184" s="17">
        <f t="shared" si="51"/>
        <v>0</v>
      </c>
      <c r="H184" s="17">
        <f t="shared" si="52"/>
        <v>0</v>
      </c>
      <c r="I184" s="57" t="s">
        <v>52</v>
      </c>
      <c r="L184" s="56"/>
      <c r="M184" s="56"/>
    </row>
    <row r="185" spans="1:13" s="5" customFormat="1" ht="13.5" customHeight="1">
      <c r="A185" s="20"/>
      <c r="B185" s="20">
        <v>616</v>
      </c>
      <c r="C185" s="20" t="s">
        <v>16</v>
      </c>
      <c r="D185" s="21">
        <v>101956668</v>
      </c>
      <c r="E185" s="118">
        <v>83963463</v>
      </c>
      <c r="F185" s="118">
        <v>82913462</v>
      </c>
      <c r="G185" s="17">
        <f t="shared" si="51"/>
        <v>82.35210570043344</v>
      </c>
      <c r="H185" s="17">
        <f t="shared" si="52"/>
        <v>81.32225545071755</v>
      </c>
      <c r="I185" s="22">
        <f t="shared" si="53"/>
        <v>98.7494548670533</v>
      </c>
      <c r="M185" s="56"/>
    </row>
    <row r="186" spans="1:13" s="5" customFormat="1" ht="13.5" customHeight="1">
      <c r="A186" s="20"/>
      <c r="B186" s="20">
        <v>821</v>
      </c>
      <c r="C186" s="20" t="s">
        <v>6</v>
      </c>
      <c r="D186" s="21">
        <v>450000</v>
      </c>
      <c r="E186" s="21">
        <v>31175</v>
      </c>
      <c r="F186" s="21">
        <v>24273</v>
      </c>
      <c r="G186" s="17">
        <f t="shared" si="51"/>
        <v>6.927777777777777</v>
      </c>
      <c r="H186" s="17">
        <f t="shared" si="52"/>
        <v>5.394</v>
      </c>
      <c r="I186" s="22">
        <f t="shared" si="53"/>
        <v>77.86046511627906</v>
      </c>
      <c r="M186" s="56"/>
    </row>
    <row r="187" spans="1:9" s="5" customFormat="1" ht="13.5" customHeight="1">
      <c r="A187" s="20"/>
      <c r="B187" s="20">
        <v>822</v>
      </c>
      <c r="C187" s="20" t="s">
        <v>76</v>
      </c>
      <c r="D187" s="21">
        <v>10315232</v>
      </c>
      <c r="E187" s="21">
        <v>7127250</v>
      </c>
      <c r="F187" s="21">
        <v>6627250</v>
      </c>
      <c r="G187" s="17">
        <f t="shared" si="51"/>
        <v>69.09442269451623</v>
      </c>
      <c r="H187" s="17">
        <f t="shared" si="52"/>
        <v>64.2472219723221</v>
      </c>
      <c r="I187" s="22">
        <f t="shared" si="53"/>
        <v>92.98467150724332</v>
      </c>
    </row>
    <row r="188" spans="1:9" s="5" customFormat="1" ht="13.5" customHeight="1">
      <c r="A188" s="20"/>
      <c r="B188" s="20">
        <v>823</v>
      </c>
      <c r="C188" s="20" t="s">
        <v>17</v>
      </c>
      <c r="D188" s="21">
        <v>853372342</v>
      </c>
      <c r="E188" s="21">
        <v>815728052</v>
      </c>
      <c r="F188" s="118">
        <v>814317664</v>
      </c>
      <c r="G188" s="17">
        <f t="shared" si="51"/>
        <v>95.58876141781496</v>
      </c>
      <c r="H188" s="17">
        <f t="shared" si="52"/>
        <v>95.42348912920357</v>
      </c>
      <c r="I188" s="22">
        <f t="shared" si="53"/>
        <v>99.82710071125518</v>
      </c>
    </row>
    <row r="189" spans="1:13" s="81" customFormat="1" ht="16.5" customHeight="1">
      <c r="A189" s="92"/>
      <c r="B189" s="92"/>
      <c r="C189" s="92" t="s">
        <v>5</v>
      </c>
      <c r="D189" s="90">
        <f>SUM(D178:D188)</f>
        <v>1036597974</v>
      </c>
      <c r="E189" s="90">
        <f>SUM(E178:E188)</f>
        <v>968445026</v>
      </c>
      <c r="F189" s="90">
        <f>SUM(F178:F188)</f>
        <v>959536400</v>
      </c>
      <c r="G189" s="91">
        <f t="shared" si="51"/>
        <v>93.42532498524832</v>
      </c>
      <c r="H189" s="91">
        <f t="shared" si="52"/>
        <v>92.5659150477946</v>
      </c>
      <c r="I189" s="53">
        <f t="shared" si="53"/>
        <v>99.0801103045781</v>
      </c>
      <c r="M189" s="99"/>
    </row>
    <row r="190" spans="1:13" s="81" customFormat="1" ht="15" customHeight="1">
      <c r="A190" s="92"/>
      <c r="B190" s="92"/>
      <c r="C190" s="92" t="s">
        <v>46</v>
      </c>
      <c r="D190" s="90">
        <v>148</v>
      </c>
      <c r="E190" s="53"/>
      <c r="F190" s="53"/>
      <c r="G190" s="53"/>
      <c r="H190" s="53"/>
      <c r="I190" s="53"/>
      <c r="M190" s="99"/>
    </row>
    <row r="191" spans="1:9" s="3" customFormat="1" ht="16.5" customHeight="1">
      <c r="A191" s="75">
        <v>1603</v>
      </c>
      <c r="B191" s="76"/>
      <c r="C191" s="77" t="s">
        <v>18</v>
      </c>
      <c r="D191" s="78"/>
      <c r="E191" s="79"/>
      <c r="F191" s="79"/>
      <c r="G191" s="79"/>
      <c r="H191" s="79"/>
      <c r="I191" s="80"/>
    </row>
    <row r="192" spans="1:9" s="5" customFormat="1" ht="13.5" customHeight="1">
      <c r="A192" s="16"/>
      <c r="B192" s="16">
        <v>6111</v>
      </c>
      <c r="C192" s="16" t="s">
        <v>64</v>
      </c>
      <c r="D192" s="17">
        <v>30036118</v>
      </c>
      <c r="E192" s="17">
        <v>29164883</v>
      </c>
      <c r="F192" s="17">
        <v>26966972</v>
      </c>
      <c r="G192" s="17">
        <f aca="true" t="shared" si="54" ref="G192:G197">E192/D192*100</f>
        <v>97.09937549186616</v>
      </c>
      <c r="H192" s="17">
        <f aca="true" t="shared" si="55" ref="H192:H197">F192/D192*100</f>
        <v>89.7818153464439</v>
      </c>
      <c r="I192" s="18">
        <f t="shared" si="53"/>
        <v>92.46384427463673</v>
      </c>
    </row>
    <row r="193" spans="1:9" s="5" customFormat="1" ht="13.5" customHeight="1">
      <c r="A193" s="20"/>
      <c r="B193" s="20">
        <v>6112</v>
      </c>
      <c r="C193" s="20" t="s">
        <v>67</v>
      </c>
      <c r="D193" s="21">
        <v>4766090</v>
      </c>
      <c r="E193" s="21">
        <v>4419342</v>
      </c>
      <c r="F193" s="21">
        <v>3978163</v>
      </c>
      <c r="G193" s="17">
        <f t="shared" si="54"/>
        <v>92.72468627323445</v>
      </c>
      <c r="H193" s="17">
        <f t="shared" si="55"/>
        <v>83.46806291950006</v>
      </c>
      <c r="I193" s="22">
        <f t="shared" si="53"/>
        <v>90.0170885167973</v>
      </c>
    </row>
    <row r="194" spans="1:9" s="5" customFormat="1" ht="13.5" customHeight="1">
      <c r="A194" s="20"/>
      <c r="B194" s="20">
        <v>612</v>
      </c>
      <c r="C194" s="20" t="s">
        <v>3</v>
      </c>
      <c r="D194" s="21">
        <v>3153792</v>
      </c>
      <c r="E194" s="21">
        <v>3085482</v>
      </c>
      <c r="F194" s="21">
        <v>2834754</v>
      </c>
      <c r="G194" s="17">
        <f t="shared" si="54"/>
        <v>97.83403597954462</v>
      </c>
      <c r="H194" s="17">
        <f t="shared" si="55"/>
        <v>89.88398727626932</v>
      </c>
      <c r="I194" s="22">
        <f t="shared" si="53"/>
        <v>91.87394384410604</v>
      </c>
    </row>
    <row r="195" spans="1:9" s="5" customFormat="1" ht="13.5" customHeight="1">
      <c r="A195" s="20"/>
      <c r="B195" s="20">
        <v>613</v>
      </c>
      <c r="C195" s="20" t="s">
        <v>4</v>
      </c>
      <c r="D195" s="21">
        <v>5109000</v>
      </c>
      <c r="E195" s="21">
        <v>4758832</v>
      </c>
      <c r="F195" s="21">
        <v>3861416</v>
      </c>
      <c r="G195" s="17">
        <f t="shared" si="54"/>
        <v>93.14605597964376</v>
      </c>
      <c r="H195" s="17">
        <f t="shared" si="55"/>
        <v>75.58066157760814</v>
      </c>
      <c r="I195" s="22">
        <f t="shared" si="53"/>
        <v>81.1420953713012</v>
      </c>
    </row>
    <row r="196" spans="1:9" s="5" customFormat="1" ht="13.5" customHeight="1">
      <c r="A196" s="20"/>
      <c r="B196" s="20">
        <v>821</v>
      </c>
      <c r="C196" s="20" t="s">
        <v>6</v>
      </c>
      <c r="D196" s="21">
        <v>1976135</v>
      </c>
      <c r="E196" s="21">
        <v>1096393</v>
      </c>
      <c r="F196" s="21">
        <v>935434</v>
      </c>
      <c r="G196" s="17">
        <f t="shared" si="54"/>
        <v>55.48168520875345</v>
      </c>
      <c r="H196" s="17">
        <f t="shared" si="55"/>
        <v>47.3365433029626</v>
      </c>
      <c r="I196" s="22">
        <f t="shared" si="53"/>
        <v>85.31922403736615</v>
      </c>
    </row>
    <row r="197" spans="1:9" s="81" customFormat="1" ht="16.5" customHeight="1">
      <c r="A197" s="92"/>
      <c r="B197" s="92"/>
      <c r="C197" s="92" t="s">
        <v>5</v>
      </c>
      <c r="D197" s="90">
        <f>SUM(D192:D196)</f>
        <v>45041135</v>
      </c>
      <c r="E197" s="90">
        <f>SUM(E192:E196)</f>
        <v>42524932</v>
      </c>
      <c r="F197" s="90">
        <f>SUM(F192:F196)</f>
        <v>38576739</v>
      </c>
      <c r="G197" s="91">
        <f t="shared" si="54"/>
        <v>94.4135444188962</v>
      </c>
      <c r="H197" s="91">
        <f t="shared" si="55"/>
        <v>85.64779506555507</v>
      </c>
      <c r="I197" s="53">
        <f t="shared" si="53"/>
        <v>90.71558068570221</v>
      </c>
    </row>
    <row r="198" spans="1:9" s="81" customFormat="1" ht="16.5" customHeight="1">
      <c r="A198" s="89"/>
      <c r="B198" s="89"/>
      <c r="C198" s="92" t="s">
        <v>46</v>
      </c>
      <c r="D198" s="100">
        <v>1344</v>
      </c>
      <c r="E198" s="90"/>
      <c r="F198" s="90"/>
      <c r="G198" s="90"/>
      <c r="H198" s="90"/>
      <c r="I198" s="53"/>
    </row>
    <row r="199" spans="1:9" s="3" customFormat="1" ht="16.5" customHeight="1">
      <c r="A199" s="75">
        <v>1604</v>
      </c>
      <c r="B199" s="76"/>
      <c r="C199" s="77" t="s">
        <v>19</v>
      </c>
      <c r="D199" s="78"/>
      <c r="E199" s="79"/>
      <c r="F199" s="79"/>
      <c r="G199" s="79"/>
      <c r="H199" s="79"/>
      <c r="I199" s="80"/>
    </row>
    <row r="200" spans="1:9" s="5" customFormat="1" ht="13.5" customHeight="1">
      <c r="A200" s="16"/>
      <c r="B200" s="16">
        <v>6111</v>
      </c>
      <c r="C200" s="16" t="s">
        <v>64</v>
      </c>
      <c r="D200" s="17">
        <v>1328218</v>
      </c>
      <c r="E200" s="17">
        <v>1276765</v>
      </c>
      <c r="F200" s="17">
        <v>1176829</v>
      </c>
      <c r="G200" s="17">
        <f aca="true" t="shared" si="56" ref="G200:G205">E200/D200*100</f>
        <v>96.12616302444327</v>
      </c>
      <c r="H200" s="17">
        <f aca="true" t="shared" si="57" ref="H200:H205">F200/D200*100</f>
        <v>88.60209694492922</v>
      </c>
      <c r="I200" s="18">
        <f aca="true" t="shared" si="58" ref="I200:I205">F200/E200*100</f>
        <v>92.17271776716936</v>
      </c>
    </row>
    <row r="201" spans="1:9" s="5" customFormat="1" ht="13.5" customHeight="1">
      <c r="A201" s="20"/>
      <c r="B201" s="20">
        <v>6112</v>
      </c>
      <c r="C201" s="20" t="s">
        <v>67</v>
      </c>
      <c r="D201" s="21">
        <v>138000</v>
      </c>
      <c r="E201" s="21">
        <v>124750</v>
      </c>
      <c r="F201" s="21">
        <v>109219</v>
      </c>
      <c r="G201" s="17">
        <f t="shared" si="56"/>
        <v>90.39855072463769</v>
      </c>
      <c r="H201" s="17">
        <f t="shared" si="57"/>
        <v>79.14420289855072</v>
      </c>
      <c r="I201" s="22">
        <f t="shared" si="58"/>
        <v>87.55030060120241</v>
      </c>
    </row>
    <row r="202" spans="1:9" s="5" customFormat="1" ht="13.5" customHeight="1">
      <c r="A202" s="20"/>
      <c r="B202" s="20">
        <v>612</v>
      </c>
      <c r="C202" s="20" t="s">
        <v>3</v>
      </c>
      <c r="D202" s="21">
        <v>139142</v>
      </c>
      <c r="E202" s="21">
        <v>134413</v>
      </c>
      <c r="F202" s="21">
        <v>123919</v>
      </c>
      <c r="G202" s="17">
        <f t="shared" si="56"/>
        <v>96.60131376579322</v>
      </c>
      <c r="H202" s="17">
        <f t="shared" si="57"/>
        <v>89.05937818918802</v>
      </c>
      <c r="I202" s="22">
        <f t="shared" si="58"/>
        <v>92.19271945421946</v>
      </c>
    </row>
    <row r="203" spans="1:9" s="5" customFormat="1" ht="13.5" customHeight="1">
      <c r="A203" s="20"/>
      <c r="B203" s="20">
        <v>613</v>
      </c>
      <c r="C203" s="20" t="s">
        <v>4</v>
      </c>
      <c r="D203" s="21">
        <v>278512</v>
      </c>
      <c r="E203" s="21">
        <v>158408</v>
      </c>
      <c r="F203" s="21">
        <v>124810</v>
      </c>
      <c r="G203" s="17">
        <f t="shared" si="56"/>
        <v>56.876543919113</v>
      </c>
      <c r="H203" s="17">
        <f t="shared" si="57"/>
        <v>44.813149882231286</v>
      </c>
      <c r="I203" s="22">
        <f t="shared" si="58"/>
        <v>78.79021261552447</v>
      </c>
    </row>
    <row r="204" spans="1:9" s="5" customFormat="1" ht="13.5" customHeight="1">
      <c r="A204" s="20"/>
      <c r="B204" s="20">
        <v>821</v>
      </c>
      <c r="C204" s="20" t="s">
        <v>6</v>
      </c>
      <c r="D204" s="21">
        <v>10000</v>
      </c>
      <c r="E204" s="21">
        <v>9996</v>
      </c>
      <c r="F204" s="21">
        <v>9996</v>
      </c>
      <c r="G204" s="17">
        <f t="shared" si="56"/>
        <v>99.96000000000001</v>
      </c>
      <c r="H204" s="17">
        <f t="shared" si="57"/>
        <v>99.96000000000001</v>
      </c>
      <c r="I204" s="22">
        <f t="shared" si="58"/>
        <v>100</v>
      </c>
    </row>
    <row r="205" spans="1:9" s="81" customFormat="1" ht="16.5" customHeight="1">
      <c r="A205" s="92"/>
      <c r="B205" s="92"/>
      <c r="C205" s="92" t="s">
        <v>5</v>
      </c>
      <c r="D205" s="90">
        <f>SUM(D200:D204)</f>
        <v>1893872</v>
      </c>
      <c r="E205" s="90">
        <f>SUM(E200:E204)</f>
        <v>1704332</v>
      </c>
      <c r="F205" s="90">
        <f>SUM(F200:F204)</f>
        <v>1544773</v>
      </c>
      <c r="G205" s="91">
        <f t="shared" si="56"/>
        <v>89.99193187290376</v>
      </c>
      <c r="H205" s="91">
        <f t="shared" si="57"/>
        <v>81.56691687717016</v>
      </c>
      <c r="I205" s="53">
        <f t="shared" si="58"/>
        <v>90.63803296540814</v>
      </c>
    </row>
    <row r="206" spans="1:9" s="81" customFormat="1" ht="16.5" customHeight="1">
      <c r="A206" s="89"/>
      <c r="B206" s="89"/>
      <c r="C206" s="89" t="s">
        <v>46</v>
      </c>
      <c r="D206" s="94">
        <v>39</v>
      </c>
      <c r="E206" s="94"/>
      <c r="F206" s="94"/>
      <c r="G206" s="94"/>
      <c r="H206" s="94"/>
      <c r="I206" s="95"/>
    </row>
    <row r="207" spans="1:9" s="3" customFormat="1" ht="16.5" customHeight="1">
      <c r="A207" s="75">
        <v>1701</v>
      </c>
      <c r="B207" s="76"/>
      <c r="C207" s="77" t="s">
        <v>20</v>
      </c>
      <c r="D207" s="78"/>
      <c r="E207" s="79"/>
      <c r="F207" s="79"/>
      <c r="G207" s="79"/>
      <c r="H207" s="79"/>
      <c r="I207" s="80"/>
    </row>
    <row r="208" spans="1:9" s="5" customFormat="1" ht="13.5" customHeight="1">
      <c r="A208" s="16"/>
      <c r="B208" s="16">
        <v>6111</v>
      </c>
      <c r="C208" s="16" t="s">
        <v>64</v>
      </c>
      <c r="D208" s="17">
        <v>2110000</v>
      </c>
      <c r="E208" s="17">
        <v>2032301</v>
      </c>
      <c r="F208" s="17">
        <v>1869022</v>
      </c>
      <c r="G208" s="17">
        <f aca="true" t="shared" si="59" ref="G208:G215">E208/D208*100</f>
        <v>96.31758293838863</v>
      </c>
      <c r="H208" s="17">
        <f aca="true" t="shared" si="60" ref="H208:H215">F208/D208*100</f>
        <v>88.57924170616114</v>
      </c>
      <c r="I208" s="18">
        <f aca="true" t="shared" si="61" ref="I208:I215">F208/E208*100</f>
        <v>91.96580624622041</v>
      </c>
    </row>
    <row r="209" spans="1:9" s="5" customFormat="1" ht="13.5" customHeight="1">
      <c r="A209" s="20"/>
      <c r="B209" s="20">
        <v>6112</v>
      </c>
      <c r="C209" s="20" t="s">
        <v>67</v>
      </c>
      <c r="D209" s="21">
        <v>373632</v>
      </c>
      <c r="E209" s="21">
        <v>288583</v>
      </c>
      <c r="F209" s="21">
        <v>264079</v>
      </c>
      <c r="G209" s="17">
        <f t="shared" si="59"/>
        <v>77.2372280746831</v>
      </c>
      <c r="H209" s="17">
        <f t="shared" si="60"/>
        <v>70.67890330592668</v>
      </c>
      <c r="I209" s="22">
        <f t="shared" si="61"/>
        <v>91.50885533797903</v>
      </c>
    </row>
    <row r="210" spans="1:9" s="5" customFormat="1" ht="13.5" customHeight="1">
      <c r="A210" s="20"/>
      <c r="B210" s="20">
        <v>612</v>
      </c>
      <c r="C210" s="20" t="s">
        <v>3</v>
      </c>
      <c r="D210" s="21">
        <v>222000</v>
      </c>
      <c r="E210" s="21">
        <v>215087</v>
      </c>
      <c r="F210" s="21">
        <v>197280</v>
      </c>
      <c r="G210" s="17">
        <f t="shared" si="59"/>
        <v>96.88603603603603</v>
      </c>
      <c r="H210" s="17">
        <f t="shared" si="60"/>
        <v>88.86486486486487</v>
      </c>
      <c r="I210" s="22">
        <f t="shared" si="61"/>
        <v>91.72102451566111</v>
      </c>
    </row>
    <row r="211" spans="1:9" s="5" customFormat="1" ht="13.5" customHeight="1">
      <c r="A211" s="20"/>
      <c r="B211" s="20">
        <v>613</v>
      </c>
      <c r="C211" s="20" t="s">
        <v>4</v>
      </c>
      <c r="D211" s="21">
        <v>792440</v>
      </c>
      <c r="E211" s="21">
        <v>482489</v>
      </c>
      <c r="F211" s="21">
        <v>401139</v>
      </c>
      <c r="G211" s="17">
        <f t="shared" si="59"/>
        <v>60.88650244813487</v>
      </c>
      <c r="H211" s="17">
        <f t="shared" si="60"/>
        <v>50.620741002473366</v>
      </c>
      <c r="I211" s="22">
        <f t="shared" si="61"/>
        <v>83.13951198887436</v>
      </c>
    </row>
    <row r="212" spans="1:9" s="5" customFormat="1" ht="13.5" customHeight="1">
      <c r="A212" s="20"/>
      <c r="B212" s="20">
        <v>614</v>
      </c>
      <c r="C212" s="20" t="s">
        <v>75</v>
      </c>
      <c r="D212" s="21">
        <v>28781572</v>
      </c>
      <c r="E212" s="21">
        <v>26371956</v>
      </c>
      <c r="F212" s="21">
        <v>23287055</v>
      </c>
      <c r="G212" s="17">
        <f t="shared" si="59"/>
        <v>91.62792080988488</v>
      </c>
      <c r="H212" s="17">
        <f t="shared" si="60"/>
        <v>80.90960076815819</v>
      </c>
      <c r="I212" s="22">
        <f t="shared" si="61"/>
        <v>88.30234283721693</v>
      </c>
    </row>
    <row r="213" spans="1:9" s="5" customFormat="1" ht="13.5" customHeight="1">
      <c r="A213" s="20"/>
      <c r="B213" s="20">
        <v>821</v>
      </c>
      <c r="C213" s="20" t="s">
        <v>6</v>
      </c>
      <c r="D213" s="21">
        <v>249000</v>
      </c>
      <c r="E213" s="21">
        <v>4437</v>
      </c>
      <c r="F213" s="21">
        <v>4437</v>
      </c>
      <c r="G213" s="17">
        <f t="shared" si="59"/>
        <v>1.7819277108433735</v>
      </c>
      <c r="H213" s="17">
        <f t="shared" si="60"/>
        <v>1.7819277108433735</v>
      </c>
      <c r="I213" s="22">
        <f t="shared" si="61"/>
        <v>100</v>
      </c>
    </row>
    <row r="214" spans="1:9" s="5" customFormat="1" ht="13.5" customHeight="1">
      <c r="A214" s="20"/>
      <c r="B214" s="20">
        <v>822</v>
      </c>
      <c r="C214" s="20" t="s">
        <v>77</v>
      </c>
      <c r="D214" s="21">
        <v>6400000</v>
      </c>
      <c r="E214" s="21">
        <v>6400000</v>
      </c>
      <c r="F214" s="21">
        <v>0</v>
      </c>
      <c r="G214" s="17">
        <f t="shared" si="59"/>
        <v>100</v>
      </c>
      <c r="H214" s="17">
        <f t="shared" si="60"/>
        <v>0</v>
      </c>
      <c r="I214" s="22"/>
    </row>
    <row r="215" spans="1:9" s="81" customFormat="1" ht="16.5" customHeight="1">
      <c r="A215" s="92"/>
      <c r="B215" s="92"/>
      <c r="C215" s="92" t="s">
        <v>5</v>
      </c>
      <c r="D215" s="90">
        <f>SUM(D208:D214)</f>
        <v>38928644</v>
      </c>
      <c r="E215" s="90">
        <f>SUM(E208:E214)</f>
        <v>35794853</v>
      </c>
      <c r="F215" s="90">
        <f>SUM(F208:F214)</f>
        <v>26023012</v>
      </c>
      <c r="G215" s="91">
        <f t="shared" si="59"/>
        <v>91.94990968603992</v>
      </c>
      <c r="H215" s="91">
        <f t="shared" si="60"/>
        <v>66.84797960083068</v>
      </c>
      <c r="I215" s="53">
        <f t="shared" si="61"/>
        <v>72.70042986347785</v>
      </c>
    </row>
    <row r="216" spans="1:9" s="81" customFormat="1" ht="16.5" customHeight="1">
      <c r="A216" s="92"/>
      <c r="B216" s="92"/>
      <c r="C216" s="92" t="s">
        <v>46</v>
      </c>
      <c r="D216" s="90">
        <v>83</v>
      </c>
      <c r="E216" s="90"/>
      <c r="F216" s="90"/>
      <c r="G216" s="90"/>
      <c r="H216" s="90"/>
      <c r="I216" s="53"/>
    </row>
    <row r="217" spans="1:9" s="1" customFormat="1" ht="16.5" customHeight="1">
      <c r="A217" s="35"/>
      <c r="B217" s="35"/>
      <c r="C217" s="35"/>
      <c r="D217" s="36"/>
      <c r="E217" s="36"/>
      <c r="F217" s="36"/>
      <c r="G217" s="36"/>
      <c r="H217" s="36"/>
      <c r="I217" s="37"/>
    </row>
    <row r="218" spans="1:9" s="1" customFormat="1" ht="16.5" customHeight="1">
      <c r="A218" s="35"/>
      <c r="B218" s="35"/>
      <c r="C218" s="35"/>
      <c r="D218" s="36"/>
      <c r="E218" s="36"/>
      <c r="F218" s="36"/>
      <c r="G218" s="36"/>
      <c r="H218" s="36"/>
      <c r="I218" s="37"/>
    </row>
    <row r="219" spans="1:9" s="5" customFormat="1" ht="16.5" customHeight="1">
      <c r="A219" s="75">
        <v>1801</v>
      </c>
      <c r="B219" s="13"/>
      <c r="C219" s="14" t="s">
        <v>21</v>
      </c>
      <c r="D219" s="32"/>
      <c r="E219" s="33"/>
      <c r="F219" s="33"/>
      <c r="G219" s="33"/>
      <c r="H219" s="33"/>
      <c r="I219" s="34"/>
    </row>
    <row r="220" spans="1:9" s="5" customFormat="1" ht="13.5" customHeight="1">
      <c r="A220" s="16"/>
      <c r="B220" s="16">
        <v>6111</v>
      </c>
      <c r="C220" s="16" t="s">
        <v>64</v>
      </c>
      <c r="D220" s="17">
        <v>1161440</v>
      </c>
      <c r="E220" s="17">
        <v>1126258</v>
      </c>
      <c r="F220" s="17">
        <v>1034313</v>
      </c>
      <c r="G220" s="17">
        <f aca="true" t="shared" si="62" ref="G220:G228">E220/D220*100</f>
        <v>96.97082931533268</v>
      </c>
      <c r="H220" s="17">
        <f aca="true" t="shared" si="63" ref="H220:H228">F220/D220*100</f>
        <v>89.05436354869816</v>
      </c>
      <c r="I220" s="18">
        <f aca="true" t="shared" si="64" ref="I220:I229">F220/E220*100</f>
        <v>91.83624000894999</v>
      </c>
    </row>
    <row r="221" spans="1:9" s="5" customFormat="1" ht="13.5" customHeight="1">
      <c r="A221" s="20"/>
      <c r="B221" s="20">
        <v>6112</v>
      </c>
      <c r="C221" s="20" t="s">
        <v>67</v>
      </c>
      <c r="D221" s="21">
        <v>203310</v>
      </c>
      <c r="E221" s="21">
        <v>153685</v>
      </c>
      <c r="F221" s="21">
        <v>141982</v>
      </c>
      <c r="G221" s="17">
        <f t="shared" si="62"/>
        <v>75.5914613152329</v>
      </c>
      <c r="H221" s="17">
        <f t="shared" si="63"/>
        <v>69.83522699326153</v>
      </c>
      <c r="I221" s="22">
        <f t="shared" si="64"/>
        <v>92.38507336434915</v>
      </c>
    </row>
    <row r="222" spans="1:9" s="5" customFormat="1" ht="13.5" customHeight="1">
      <c r="A222" s="20"/>
      <c r="B222" s="20">
        <v>612</v>
      </c>
      <c r="C222" s="20" t="s">
        <v>3</v>
      </c>
      <c r="D222" s="21">
        <v>121951</v>
      </c>
      <c r="E222" s="21">
        <v>118257</v>
      </c>
      <c r="F222" s="21">
        <v>108603</v>
      </c>
      <c r="G222" s="17">
        <f t="shared" si="62"/>
        <v>96.97091454764617</v>
      </c>
      <c r="H222" s="17">
        <f t="shared" si="63"/>
        <v>89.05462029831654</v>
      </c>
      <c r="I222" s="22">
        <f t="shared" si="64"/>
        <v>91.83642405946371</v>
      </c>
    </row>
    <row r="223" spans="1:9" s="5" customFormat="1" ht="13.5" customHeight="1">
      <c r="A223" s="20"/>
      <c r="B223" s="20">
        <v>613</v>
      </c>
      <c r="C223" s="20" t="s">
        <v>4</v>
      </c>
      <c r="D223" s="21">
        <v>373800</v>
      </c>
      <c r="E223" s="21">
        <v>368241</v>
      </c>
      <c r="F223" s="21">
        <v>344225</v>
      </c>
      <c r="G223" s="17">
        <f t="shared" si="62"/>
        <v>98.51284109149277</v>
      </c>
      <c r="H223" s="17">
        <f t="shared" si="63"/>
        <v>92.0880149812734</v>
      </c>
      <c r="I223" s="22">
        <f t="shared" si="64"/>
        <v>93.47818412398402</v>
      </c>
    </row>
    <row r="224" spans="1:9" s="5" customFormat="1" ht="13.5" customHeight="1">
      <c r="A224" s="20"/>
      <c r="B224" s="20">
        <v>614</v>
      </c>
      <c r="C224" s="20" t="s">
        <v>75</v>
      </c>
      <c r="D224" s="21">
        <v>26442000</v>
      </c>
      <c r="E224" s="21">
        <v>24312565</v>
      </c>
      <c r="F224" s="21">
        <v>18430564</v>
      </c>
      <c r="G224" s="17">
        <f t="shared" si="62"/>
        <v>91.94677028969065</v>
      </c>
      <c r="H224" s="17">
        <f t="shared" si="63"/>
        <v>69.70185311247258</v>
      </c>
      <c r="I224" s="22">
        <f t="shared" si="64"/>
        <v>75.80674437271428</v>
      </c>
    </row>
    <row r="225" spans="1:9" s="5" customFormat="1" ht="13.5" customHeight="1">
      <c r="A225" s="20"/>
      <c r="B225" s="20">
        <v>615</v>
      </c>
      <c r="C225" s="20" t="s">
        <v>13</v>
      </c>
      <c r="D225" s="21">
        <v>0</v>
      </c>
      <c r="E225" s="21">
        <v>0</v>
      </c>
      <c r="F225" s="21">
        <v>0</v>
      </c>
      <c r="G225" s="21"/>
      <c r="H225" s="17"/>
      <c r="I225" s="22"/>
    </row>
    <row r="226" spans="1:9" s="5" customFormat="1" ht="13.5" customHeight="1">
      <c r="A226" s="20"/>
      <c r="B226" s="20">
        <v>821</v>
      </c>
      <c r="C226" s="20" t="s">
        <v>6</v>
      </c>
      <c r="D226" s="21">
        <v>1519868</v>
      </c>
      <c r="E226" s="21">
        <v>9153</v>
      </c>
      <c r="F226" s="21">
        <v>9026</v>
      </c>
      <c r="G226" s="21">
        <f t="shared" si="62"/>
        <v>0.6022233509752163</v>
      </c>
      <c r="H226" s="17">
        <f t="shared" si="63"/>
        <v>0.5938673621656618</v>
      </c>
      <c r="I226" s="22">
        <f t="shared" si="64"/>
        <v>98.61247678356823</v>
      </c>
    </row>
    <row r="227" spans="1:9" s="5" customFormat="1" ht="13.5" customHeight="1">
      <c r="A227" s="20"/>
      <c r="B227" s="20">
        <v>821612</v>
      </c>
      <c r="C227" s="20" t="s">
        <v>97</v>
      </c>
      <c r="D227" s="21"/>
      <c r="E227" s="21">
        <v>1489867</v>
      </c>
      <c r="F227" s="21">
        <v>0</v>
      </c>
      <c r="G227" s="17"/>
      <c r="H227" s="17"/>
      <c r="I227" s="22">
        <f t="shared" si="64"/>
        <v>0</v>
      </c>
    </row>
    <row r="228" spans="1:9" s="5" customFormat="1" ht="13.5" customHeight="1">
      <c r="A228" s="20"/>
      <c r="B228" s="20">
        <v>823</v>
      </c>
      <c r="C228" s="20" t="s">
        <v>54</v>
      </c>
      <c r="D228" s="21">
        <v>5360000</v>
      </c>
      <c r="E228" s="21">
        <v>0</v>
      </c>
      <c r="F228" s="21">
        <v>0</v>
      </c>
      <c r="G228" s="17">
        <f t="shared" si="62"/>
        <v>0</v>
      </c>
      <c r="H228" s="17">
        <f t="shared" si="63"/>
        <v>0</v>
      </c>
      <c r="I228" s="22"/>
    </row>
    <row r="229" spans="1:9" s="81" customFormat="1" ht="16.5" customHeight="1">
      <c r="A229" s="92"/>
      <c r="B229" s="92"/>
      <c r="C229" s="92" t="s">
        <v>5</v>
      </c>
      <c r="D229" s="90">
        <f>SUM(D220:D228)</f>
        <v>35182369</v>
      </c>
      <c r="E229" s="90">
        <f>SUM(E220:E228)</f>
        <v>27578026</v>
      </c>
      <c r="F229" s="90">
        <f>SUM(F220:F228)</f>
        <v>20068713</v>
      </c>
      <c r="G229" s="91">
        <f>E229/D229*100</f>
        <v>78.38592676917237</v>
      </c>
      <c r="H229" s="91">
        <f>F229/D229*100</f>
        <v>57.041960420573155</v>
      </c>
      <c r="I229" s="53">
        <f t="shared" si="64"/>
        <v>72.77066531157814</v>
      </c>
    </row>
    <row r="230" spans="1:9" s="81" customFormat="1" ht="15" customHeight="1">
      <c r="A230" s="92"/>
      <c r="B230" s="92"/>
      <c r="C230" s="92" t="s">
        <v>46</v>
      </c>
      <c r="D230" s="90">
        <v>47</v>
      </c>
      <c r="E230" s="90"/>
      <c r="F230" s="90"/>
      <c r="G230" s="90"/>
      <c r="H230" s="90"/>
      <c r="I230" s="53"/>
    </row>
    <row r="231" spans="1:9" s="1" customFormat="1" ht="13.5" customHeight="1">
      <c r="A231" s="31"/>
      <c r="B231" s="61"/>
      <c r="C231" s="58"/>
      <c r="D231" s="59"/>
      <c r="E231" s="60"/>
      <c r="F231" s="60"/>
      <c r="G231" s="27"/>
      <c r="H231" s="27"/>
      <c r="I231" s="27"/>
    </row>
    <row r="232" spans="1:9" s="81" customFormat="1" ht="16.5" customHeight="1">
      <c r="A232" s="75">
        <v>2001</v>
      </c>
      <c r="B232" s="76"/>
      <c r="C232" s="77" t="s">
        <v>22</v>
      </c>
      <c r="D232" s="78"/>
      <c r="E232" s="79"/>
      <c r="F232" s="79"/>
      <c r="G232" s="79"/>
      <c r="H232" s="79"/>
      <c r="I232" s="80"/>
    </row>
    <row r="233" spans="1:9" s="5" customFormat="1" ht="13.5" customHeight="1">
      <c r="A233" s="16"/>
      <c r="B233" s="16">
        <v>6111</v>
      </c>
      <c r="C233" s="16" t="s">
        <v>64</v>
      </c>
      <c r="D233" s="17">
        <v>1098780</v>
      </c>
      <c r="E233" s="17">
        <v>1014105</v>
      </c>
      <c r="F233" s="17">
        <v>932907</v>
      </c>
      <c r="G233" s="17">
        <f aca="true" t="shared" si="65" ref="G233:G239">E233/D233*100</f>
        <v>92.29372576857969</v>
      </c>
      <c r="H233" s="17">
        <f aca="true" t="shared" si="66" ref="H233:H239">F233/D233*100</f>
        <v>84.90389340905368</v>
      </c>
      <c r="I233" s="18">
        <f aca="true" t="shared" si="67" ref="I233:I239">F233/E233*100</f>
        <v>91.9931368053604</v>
      </c>
    </row>
    <row r="234" spans="1:9" s="5" customFormat="1" ht="13.5" customHeight="1">
      <c r="A234" s="20"/>
      <c r="B234" s="20">
        <v>6112</v>
      </c>
      <c r="C234" s="20" t="s">
        <v>67</v>
      </c>
      <c r="D234" s="21">
        <v>170228</v>
      </c>
      <c r="E234" s="21">
        <v>152651</v>
      </c>
      <c r="F234" s="21">
        <v>124115</v>
      </c>
      <c r="G234" s="17">
        <f t="shared" si="65"/>
        <v>89.6744366379209</v>
      </c>
      <c r="H234" s="17">
        <f t="shared" si="66"/>
        <v>72.91103696219189</v>
      </c>
      <c r="I234" s="22">
        <f t="shared" si="67"/>
        <v>81.30637860217097</v>
      </c>
    </row>
    <row r="235" spans="1:9" s="5" customFormat="1" ht="13.5" customHeight="1">
      <c r="A235" s="20"/>
      <c r="B235" s="20">
        <v>612</v>
      </c>
      <c r="C235" s="20" t="s">
        <v>3</v>
      </c>
      <c r="D235" s="21">
        <v>115348</v>
      </c>
      <c r="E235" s="21">
        <v>109008</v>
      </c>
      <c r="F235" s="21">
        <v>99694</v>
      </c>
      <c r="G235" s="17">
        <f t="shared" si="65"/>
        <v>94.50358913895343</v>
      </c>
      <c r="H235" s="17">
        <f t="shared" si="66"/>
        <v>86.42889343551687</v>
      </c>
      <c r="I235" s="22">
        <f t="shared" si="67"/>
        <v>91.45567297813004</v>
      </c>
    </row>
    <row r="236" spans="1:9" s="5" customFormat="1" ht="13.5" customHeight="1">
      <c r="A236" s="20"/>
      <c r="B236" s="20">
        <v>613</v>
      </c>
      <c r="C236" s="20" t="s">
        <v>4</v>
      </c>
      <c r="D236" s="21">
        <v>868910</v>
      </c>
      <c r="E236" s="21">
        <v>852540</v>
      </c>
      <c r="F236" s="21">
        <v>484340</v>
      </c>
      <c r="G236" s="17">
        <f t="shared" si="65"/>
        <v>98.1160304289282</v>
      </c>
      <c r="H236" s="17">
        <f t="shared" si="66"/>
        <v>55.74110091954287</v>
      </c>
      <c r="I236" s="22">
        <f t="shared" si="67"/>
        <v>56.81141060829991</v>
      </c>
    </row>
    <row r="237" spans="1:9" s="5" customFormat="1" ht="13.5" customHeight="1">
      <c r="A237" s="20"/>
      <c r="B237" s="20">
        <v>614</v>
      </c>
      <c r="C237" s="20" t="s">
        <v>75</v>
      </c>
      <c r="D237" s="21">
        <v>33475000</v>
      </c>
      <c r="E237" s="21">
        <v>34458572</v>
      </c>
      <c r="F237" s="21">
        <v>14458218</v>
      </c>
      <c r="G237" s="17">
        <f t="shared" si="65"/>
        <v>102.9382285287528</v>
      </c>
      <c r="H237" s="17">
        <f t="shared" si="66"/>
        <v>43.19109185959672</v>
      </c>
      <c r="I237" s="22">
        <f t="shared" si="67"/>
        <v>41.9582622286263</v>
      </c>
    </row>
    <row r="238" spans="1:9" s="5" customFormat="1" ht="13.5" customHeight="1">
      <c r="A238" s="20"/>
      <c r="B238" s="20">
        <v>821</v>
      </c>
      <c r="C238" s="20" t="s">
        <v>6</v>
      </c>
      <c r="D238" s="21">
        <v>10000</v>
      </c>
      <c r="E238" s="21">
        <v>9596</v>
      </c>
      <c r="F238" s="21">
        <v>9596</v>
      </c>
      <c r="G238" s="21">
        <f t="shared" si="65"/>
        <v>95.96000000000001</v>
      </c>
      <c r="H238" s="17">
        <f t="shared" si="66"/>
        <v>95.96000000000001</v>
      </c>
      <c r="I238" s="22">
        <f t="shared" si="67"/>
        <v>100</v>
      </c>
    </row>
    <row r="239" spans="1:9" s="81" customFormat="1" ht="16.5" customHeight="1">
      <c r="A239" s="92"/>
      <c r="B239" s="92"/>
      <c r="C239" s="92" t="s">
        <v>5</v>
      </c>
      <c r="D239" s="90">
        <f>SUM(D233:D238)</f>
        <v>35738266</v>
      </c>
      <c r="E239" s="90">
        <f>SUM(E233:E238)</f>
        <v>36596472</v>
      </c>
      <c r="F239" s="90">
        <f>SUM(F233:F238)</f>
        <v>16108870</v>
      </c>
      <c r="G239" s="91">
        <f t="shared" si="65"/>
        <v>102.40136440867053</v>
      </c>
      <c r="H239" s="91">
        <f t="shared" si="66"/>
        <v>45.074570769605884</v>
      </c>
      <c r="I239" s="53">
        <f t="shared" si="67"/>
        <v>44.01754901401424</v>
      </c>
    </row>
    <row r="240" spans="1:9" s="81" customFormat="1" ht="13.5" customHeight="1">
      <c r="A240" s="92"/>
      <c r="B240" s="92"/>
      <c r="C240" s="92" t="s">
        <v>46</v>
      </c>
      <c r="D240" s="90">
        <v>45</v>
      </c>
      <c r="E240" s="90"/>
      <c r="F240" s="90"/>
      <c r="G240" s="90"/>
      <c r="H240" s="90"/>
      <c r="I240" s="53"/>
    </row>
    <row r="241" spans="1:9" s="1" customFormat="1" ht="13.5" customHeight="1">
      <c r="A241" s="28"/>
      <c r="B241" s="28"/>
      <c r="C241" s="28"/>
      <c r="D241" s="26"/>
      <c r="E241" s="26"/>
      <c r="F241" s="26"/>
      <c r="G241" s="26"/>
      <c r="H241" s="26"/>
      <c r="I241" s="37"/>
    </row>
    <row r="242" spans="1:9" s="3" customFormat="1" ht="16.5" customHeight="1">
      <c r="A242" s="75">
        <v>2002</v>
      </c>
      <c r="B242" s="76"/>
      <c r="C242" s="77" t="s">
        <v>23</v>
      </c>
      <c r="D242" s="78"/>
      <c r="E242" s="79"/>
      <c r="F242" s="79"/>
      <c r="G242" s="79"/>
      <c r="H242" s="79"/>
      <c r="I242" s="80"/>
    </row>
    <row r="243" spans="1:9" s="5" customFormat="1" ht="13.5" customHeight="1">
      <c r="A243" s="16"/>
      <c r="B243" s="16">
        <v>6111</v>
      </c>
      <c r="C243" s="16" t="s">
        <v>64</v>
      </c>
      <c r="D243" s="17">
        <v>3056081</v>
      </c>
      <c r="E243" s="17">
        <v>3021437</v>
      </c>
      <c r="F243" s="17">
        <v>2779622</v>
      </c>
      <c r="G243" s="17">
        <f aca="true" t="shared" si="68" ref="G243:G248">E243/D243*100</f>
        <v>98.86639130311009</v>
      </c>
      <c r="H243" s="17">
        <f aca="true" t="shared" si="69" ref="H243:H248">F243/D243*100</f>
        <v>90.95380652541604</v>
      </c>
      <c r="I243" s="18">
        <f aca="true" t="shared" si="70" ref="I243:I248">F243/E243*100</f>
        <v>91.99668899268791</v>
      </c>
    </row>
    <row r="244" spans="1:9" s="5" customFormat="1" ht="13.5" customHeight="1">
      <c r="A244" s="20"/>
      <c r="B244" s="20">
        <v>6112</v>
      </c>
      <c r="C244" s="20" t="s">
        <v>67</v>
      </c>
      <c r="D244" s="21">
        <v>412407</v>
      </c>
      <c r="E244" s="21">
        <v>412169</v>
      </c>
      <c r="F244" s="21">
        <v>357335</v>
      </c>
      <c r="G244" s="17">
        <f t="shared" si="68"/>
        <v>99.94229001932557</v>
      </c>
      <c r="H244" s="17">
        <f t="shared" si="69"/>
        <v>86.64620144662918</v>
      </c>
      <c r="I244" s="22">
        <f t="shared" si="70"/>
        <v>86.69623382641586</v>
      </c>
    </row>
    <row r="245" spans="1:9" s="5" customFormat="1" ht="13.5" customHeight="1">
      <c r="A245" s="20"/>
      <c r="B245" s="20">
        <v>612</v>
      </c>
      <c r="C245" s="20" t="s">
        <v>3</v>
      </c>
      <c r="D245" s="21">
        <v>320888</v>
      </c>
      <c r="E245" s="21">
        <v>318563</v>
      </c>
      <c r="F245" s="21">
        <v>291860</v>
      </c>
      <c r="G245" s="17">
        <f t="shared" si="68"/>
        <v>99.27544813143527</v>
      </c>
      <c r="H245" s="17">
        <f t="shared" si="69"/>
        <v>90.9538530577647</v>
      </c>
      <c r="I245" s="22">
        <f t="shared" si="70"/>
        <v>91.61767060204731</v>
      </c>
    </row>
    <row r="246" spans="1:9" s="5" customFormat="1" ht="13.5" customHeight="1">
      <c r="A246" s="20"/>
      <c r="B246" s="20">
        <v>613</v>
      </c>
      <c r="C246" s="20" t="s">
        <v>4</v>
      </c>
      <c r="D246" s="21">
        <v>4188300</v>
      </c>
      <c r="E246" s="21">
        <v>2885808</v>
      </c>
      <c r="F246" s="21">
        <v>1871924</v>
      </c>
      <c r="G246" s="17">
        <f t="shared" si="68"/>
        <v>68.90165460926868</v>
      </c>
      <c r="H246" s="17">
        <f t="shared" si="69"/>
        <v>44.69412410763317</v>
      </c>
      <c r="I246" s="22">
        <f t="shared" si="70"/>
        <v>64.86654690817961</v>
      </c>
    </row>
    <row r="247" spans="1:9" s="5" customFormat="1" ht="13.5" customHeight="1">
      <c r="A247" s="20"/>
      <c r="B247" s="20">
        <v>821</v>
      </c>
      <c r="C247" s="20" t="s">
        <v>6</v>
      </c>
      <c r="D247" s="21">
        <v>85000</v>
      </c>
      <c r="E247" s="62">
        <v>182178</v>
      </c>
      <c r="F247" s="21">
        <v>56264</v>
      </c>
      <c r="G247" s="17">
        <f t="shared" si="68"/>
        <v>214.3270588235294</v>
      </c>
      <c r="H247" s="17">
        <f t="shared" si="69"/>
        <v>66.19294117647058</v>
      </c>
      <c r="I247" s="22">
        <f t="shared" si="70"/>
        <v>30.884080404878745</v>
      </c>
    </row>
    <row r="248" spans="1:9" s="81" customFormat="1" ht="16.5" customHeight="1">
      <c r="A248" s="92"/>
      <c r="B248" s="92"/>
      <c r="C248" s="92" t="s">
        <v>5</v>
      </c>
      <c r="D248" s="90">
        <f>SUM(D243:D247)</f>
        <v>8062676</v>
      </c>
      <c r="E248" s="90">
        <f>SUM(E243:E247)</f>
        <v>6820155</v>
      </c>
      <c r="F248" s="90">
        <f>SUM(F243:F247)</f>
        <v>5357005</v>
      </c>
      <c r="G248" s="91">
        <f t="shared" si="68"/>
        <v>84.58922323059987</v>
      </c>
      <c r="H248" s="91">
        <f t="shared" si="69"/>
        <v>66.44202247492024</v>
      </c>
      <c r="I248" s="53">
        <f t="shared" si="70"/>
        <v>78.54667525884676</v>
      </c>
    </row>
    <row r="249" spans="1:9" s="81" customFormat="1" ht="14.25" customHeight="1">
      <c r="A249" s="92"/>
      <c r="B249" s="92"/>
      <c r="C249" s="92" t="s">
        <v>46</v>
      </c>
      <c r="D249" s="90">
        <v>129</v>
      </c>
      <c r="E249" s="90"/>
      <c r="F249" s="90"/>
      <c r="G249" s="90"/>
      <c r="H249" s="90"/>
      <c r="I249" s="53"/>
    </row>
    <row r="250" spans="1:9" s="81" customFormat="1" ht="14.25" customHeight="1">
      <c r="A250" s="86"/>
      <c r="B250" s="86"/>
      <c r="C250" s="86"/>
      <c r="D250" s="87"/>
      <c r="E250" s="87"/>
      <c r="F250" s="87"/>
      <c r="G250" s="87"/>
      <c r="H250" s="87"/>
      <c r="I250" s="88"/>
    </row>
    <row r="251" spans="1:9" s="3" customFormat="1" ht="16.5" customHeight="1">
      <c r="A251" s="75">
        <v>2201</v>
      </c>
      <c r="B251" s="76"/>
      <c r="C251" s="77" t="s">
        <v>24</v>
      </c>
      <c r="D251" s="78"/>
      <c r="E251" s="79"/>
      <c r="F251" s="79"/>
      <c r="G251" s="79"/>
      <c r="H251" s="79"/>
      <c r="I251" s="80"/>
    </row>
    <row r="252" spans="1:9" s="5" customFormat="1" ht="13.5" customHeight="1">
      <c r="A252" s="16"/>
      <c r="B252" s="16">
        <v>6111</v>
      </c>
      <c r="C252" s="16" t="s">
        <v>64</v>
      </c>
      <c r="D252" s="17">
        <v>830209</v>
      </c>
      <c r="E252" s="17">
        <v>803601</v>
      </c>
      <c r="F252" s="17">
        <v>743975</v>
      </c>
      <c r="G252" s="17">
        <f aca="true" t="shared" si="71" ref="G252:G258">E252/D252*100</f>
        <v>96.79502390361945</v>
      </c>
      <c r="H252" s="17">
        <f aca="true" t="shared" si="72" ref="H252:H258">F252/D252*100</f>
        <v>89.61297697326818</v>
      </c>
      <c r="I252" s="18">
        <f aca="true" t="shared" si="73" ref="I252:I258">F252/E252*100</f>
        <v>92.58014860608685</v>
      </c>
    </row>
    <row r="253" spans="1:9" s="5" customFormat="1" ht="13.5" customHeight="1">
      <c r="A253" s="20"/>
      <c r="B253" s="20">
        <v>6112</v>
      </c>
      <c r="C253" s="20" t="s">
        <v>67</v>
      </c>
      <c r="D253" s="21">
        <v>114516</v>
      </c>
      <c r="E253" s="21">
        <v>102276</v>
      </c>
      <c r="F253" s="21">
        <v>94573</v>
      </c>
      <c r="G253" s="17">
        <f t="shared" si="71"/>
        <v>89.31153725243635</v>
      </c>
      <c r="H253" s="17">
        <f t="shared" si="72"/>
        <v>82.58496629291977</v>
      </c>
      <c r="I253" s="22">
        <f t="shared" si="73"/>
        <v>92.46841878837655</v>
      </c>
    </row>
    <row r="254" spans="1:9" s="5" customFormat="1" ht="13.5" customHeight="1">
      <c r="A254" s="20"/>
      <c r="B254" s="20">
        <v>612</v>
      </c>
      <c r="C254" s="20" t="s">
        <v>3</v>
      </c>
      <c r="D254" s="21">
        <v>87171</v>
      </c>
      <c r="E254" s="21">
        <v>84782</v>
      </c>
      <c r="F254" s="21">
        <v>78118</v>
      </c>
      <c r="G254" s="17">
        <f t="shared" si="71"/>
        <v>97.25940966605867</v>
      </c>
      <c r="H254" s="17">
        <f t="shared" si="72"/>
        <v>89.61466542772251</v>
      </c>
      <c r="I254" s="22">
        <f t="shared" si="73"/>
        <v>92.1398410039867</v>
      </c>
    </row>
    <row r="255" spans="1:9" s="5" customFormat="1" ht="13.5" customHeight="1">
      <c r="A255" s="20"/>
      <c r="B255" s="20">
        <v>613</v>
      </c>
      <c r="C255" s="20" t="s">
        <v>4</v>
      </c>
      <c r="D255" s="21">
        <v>270470</v>
      </c>
      <c r="E255" s="21">
        <v>226929</v>
      </c>
      <c r="F255" s="21">
        <v>185267</v>
      </c>
      <c r="G255" s="17">
        <f t="shared" si="71"/>
        <v>83.90172662402485</v>
      </c>
      <c r="H255" s="17">
        <f t="shared" si="72"/>
        <v>68.49816985247902</v>
      </c>
      <c r="I255" s="22">
        <f t="shared" si="73"/>
        <v>81.64095377849459</v>
      </c>
    </row>
    <row r="256" spans="1:9" s="5" customFormat="1" ht="13.5" customHeight="1">
      <c r="A256" s="20"/>
      <c r="B256" s="20">
        <v>614</v>
      </c>
      <c r="C256" s="20" t="s">
        <v>75</v>
      </c>
      <c r="D256" s="21">
        <v>70000</v>
      </c>
      <c r="E256" s="21">
        <v>94000</v>
      </c>
      <c r="F256" s="21">
        <v>94000</v>
      </c>
      <c r="G256" s="17">
        <f t="shared" si="71"/>
        <v>134.28571428571428</v>
      </c>
      <c r="H256" s="17">
        <f t="shared" si="72"/>
        <v>134.28571428571428</v>
      </c>
      <c r="I256" s="22">
        <f t="shared" si="73"/>
        <v>100</v>
      </c>
    </row>
    <row r="257" spans="1:9" s="5" customFormat="1" ht="13.5" customHeight="1">
      <c r="A257" s="20"/>
      <c r="B257" s="20">
        <v>821</v>
      </c>
      <c r="C257" s="20" t="s">
        <v>6</v>
      </c>
      <c r="D257" s="21">
        <v>8000</v>
      </c>
      <c r="E257" s="21">
        <v>7436</v>
      </c>
      <c r="F257" s="21">
        <v>2115</v>
      </c>
      <c r="G257" s="17">
        <f t="shared" si="71"/>
        <v>92.95</v>
      </c>
      <c r="H257" s="17">
        <f t="shared" si="72"/>
        <v>26.437500000000004</v>
      </c>
      <c r="I257" s="22">
        <f t="shared" si="73"/>
        <v>28.44271113501883</v>
      </c>
    </row>
    <row r="258" spans="1:9" s="81" customFormat="1" ht="16.5" customHeight="1">
      <c r="A258" s="92"/>
      <c r="B258" s="92"/>
      <c r="C258" s="92" t="s">
        <v>5</v>
      </c>
      <c r="D258" s="90">
        <f>SUM(D252:D257)</f>
        <v>1380366</v>
      </c>
      <c r="E258" s="90">
        <f>SUM(E252:E257)</f>
        <v>1319024</v>
      </c>
      <c r="F258" s="90">
        <f>SUM(F252:F257)</f>
        <v>1198048</v>
      </c>
      <c r="G258" s="91">
        <f t="shared" si="71"/>
        <v>95.55610613417022</v>
      </c>
      <c r="H258" s="91">
        <f t="shared" si="72"/>
        <v>86.7920537016994</v>
      </c>
      <c r="I258" s="53">
        <f t="shared" si="73"/>
        <v>90.82837006756512</v>
      </c>
    </row>
    <row r="259" spans="1:9" s="81" customFormat="1" ht="16.5" customHeight="1">
      <c r="A259" s="89"/>
      <c r="B259" s="89"/>
      <c r="C259" s="92" t="s">
        <v>46</v>
      </c>
      <c r="D259" s="90">
        <v>35</v>
      </c>
      <c r="E259" s="90"/>
      <c r="F259" s="90"/>
      <c r="G259" s="90"/>
      <c r="H259" s="90"/>
      <c r="I259" s="53"/>
    </row>
    <row r="260" spans="1:9" s="81" customFormat="1" ht="16.5" customHeight="1">
      <c r="A260" s="75">
        <v>2301</v>
      </c>
      <c r="B260" s="76"/>
      <c r="C260" s="77" t="s">
        <v>50</v>
      </c>
      <c r="D260" s="78"/>
      <c r="E260" s="79"/>
      <c r="F260" s="79"/>
      <c r="G260" s="79"/>
      <c r="H260" s="79"/>
      <c r="I260" s="80"/>
    </row>
    <row r="261" spans="1:9" s="5" customFormat="1" ht="13.5" customHeight="1">
      <c r="A261" s="16"/>
      <c r="B261" s="16">
        <v>6111</v>
      </c>
      <c r="C261" s="16" t="s">
        <v>64</v>
      </c>
      <c r="D261" s="17">
        <v>999993</v>
      </c>
      <c r="E261" s="17">
        <v>1035932</v>
      </c>
      <c r="F261" s="17">
        <v>957783</v>
      </c>
      <c r="G261" s="17">
        <f aca="true" t="shared" si="74" ref="G261:G268">E261/D261*100</f>
        <v>103.5939251574761</v>
      </c>
      <c r="H261" s="17">
        <f aca="true" t="shared" si="75" ref="H261:H268">F261/D261*100</f>
        <v>95.77897045279316</v>
      </c>
      <c r="I261" s="18">
        <f aca="true" t="shared" si="76" ref="I261:I268">F261/E261*100</f>
        <v>92.4561650764722</v>
      </c>
    </row>
    <row r="262" spans="1:9" s="5" customFormat="1" ht="13.5" customHeight="1">
      <c r="A262" s="20"/>
      <c r="B262" s="20">
        <v>6112</v>
      </c>
      <c r="C262" s="20" t="s">
        <v>67</v>
      </c>
      <c r="D262" s="21">
        <v>133991</v>
      </c>
      <c r="E262" s="21">
        <v>141902</v>
      </c>
      <c r="F262" s="21">
        <v>118060</v>
      </c>
      <c r="G262" s="17">
        <f t="shared" si="74"/>
        <v>105.9041278891866</v>
      </c>
      <c r="H262" s="17">
        <f t="shared" si="75"/>
        <v>88.1103954743229</v>
      </c>
      <c r="I262" s="22">
        <f t="shared" si="76"/>
        <v>83.19826359036519</v>
      </c>
    </row>
    <row r="263" spans="1:9" s="5" customFormat="1" ht="13.5" customHeight="1">
      <c r="A263" s="20"/>
      <c r="B263" s="20">
        <v>612</v>
      </c>
      <c r="C263" s="20" t="s">
        <v>3</v>
      </c>
      <c r="D263" s="21">
        <v>111500</v>
      </c>
      <c r="E263" s="21">
        <v>109624</v>
      </c>
      <c r="F263" s="21">
        <v>100567</v>
      </c>
      <c r="G263" s="17">
        <f t="shared" si="74"/>
        <v>98.31748878923767</v>
      </c>
      <c r="H263" s="17">
        <f t="shared" si="75"/>
        <v>90.19461883408071</v>
      </c>
      <c r="I263" s="22">
        <f t="shared" si="76"/>
        <v>91.73812303875064</v>
      </c>
    </row>
    <row r="264" spans="1:9" s="5" customFormat="1" ht="13.5" customHeight="1">
      <c r="A264" s="20"/>
      <c r="B264" s="20">
        <v>613</v>
      </c>
      <c r="C264" s="20" t="s">
        <v>4</v>
      </c>
      <c r="D264" s="21">
        <v>1237700</v>
      </c>
      <c r="E264" s="21">
        <v>787028</v>
      </c>
      <c r="F264" s="21">
        <v>692740</v>
      </c>
      <c r="G264" s="17">
        <f t="shared" si="74"/>
        <v>63.587945382564435</v>
      </c>
      <c r="H264" s="17">
        <f t="shared" si="75"/>
        <v>55.969944251434114</v>
      </c>
      <c r="I264" s="22">
        <f t="shared" si="76"/>
        <v>88.01974008548615</v>
      </c>
    </row>
    <row r="265" spans="1:9" s="5" customFormat="1" ht="13.5" customHeight="1">
      <c r="A265" s="20"/>
      <c r="B265" s="20">
        <v>614</v>
      </c>
      <c r="C265" s="20" t="s">
        <v>75</v>
      </c>
      <c r="D265" s="21">
        <v>1800000</v>
      </c>
      <c r="E265" s="21">
        <v>1747308</v>
      </c>
      <c r="F265" s="21">
        <v>722707</v>
      </c>
      <c r="G265" s="17">
        <f t="shared" si="74"/>
        <v>97.07266666666666</v>
      </c>
      <c r="H265" s="17">
        <f t="shared" si="75"/>
        <v>40.15038888888889</v>
      </c>
      <c r="I265" s="22">
        <f t="shared" si="76"/>
        <v>41.36116815123607</v>
      </c>
    </row>
    <row r="266" spans="1:9" s="5" customFormat="1" ht="13.5" customHeight="1">
      <c r="A266" s="20"/>
      <c r="B266" s="20">
        <v>615</v>
      </c>
      <c r="C266" s="20" t="s">
        <v>13</v>
      </c>
      <c r="D266" s="21">
        <v>100000</v>
      </c>
      <c r="E266" s="21">
        <v>100000</v>
      </c>
      <c r="F266" s="21">
        <v>40000</v>
      </c>
      <c r="G266" s="17">
        <f t="shared" si="74"/>
        <v>100</v>
      </c>
      <c r="H266" s="17">
        <f t="shared" si="75"/>
        <v>40</v>
      </c>
      <c r="I266" s="22">
        <f t="shared" si="76"/>
        <v>40</v>
      </c>
    </row>
    <row r="267" spans="1:9" s="5" customFormat="1" ht="13.5" customHeight="1">
      <c r="A267" s="20"/>
      <c r="B267" s="20">
        <v>821</v>
      </c>
      <c r="C267" s="20" t="s">
        <v>6</v>
      </c>
      <c r="D267" s="21">
        <v>1070000</v>
      </c>
      <c r="E267" s="21">
        <v>33886</v>
      </c>
      <c r="F267" s="21">
        <v>27113</v>
      </c>
      <c r="G267" s="17">
        <f t="shared" si="74"/>
        <v>3.1669158878504673</v>
      </c>
      <c r="H267" s="17">
        <f t="shared" si="75"/>
        <v>2.53392523364486</v>
      </c>
      <c r="I267" s="22">
        <f t="shared" si="76"/>
        <v>80.01239449920321</v>
      </c>
    </row>
    <row r="268" spans="1:9" s="81" customFormat="1" ht="14.25" customHeight="1">
      <c r="A268" s="92"/>
      <c r="B268" s="92"/>
      <c r="C268" s="92" t="s">
        <v>5</v>
      </c>
      <c r="D268" s="90">
        <f>SUM(D261:D267)</f>
        <v>5453184</v>
      </c>
      <c r="E268" s="90">
        <f>SUM(E261:E267)</f>
        <v>3955680</v>
      </c>
      <c r="F268" s="90">
        <f>SUM(F261:F267)</f>
        <v>2658970</v>
      </c>
      <c r="G268" s="91">
        <f t="shared" si="74"/>
        <v>72.53890571086544</v>
      </c>
      <c r="H268" s="91">
        <f t="shared" si="75"/>
        <v>48.759953817806256</v>
      </c>
      <c r="I268" s="53">
        <f t="shared" si="76"/>
        <v>67.21903692917526</v>
      </c>
    </row>
    <row r="269" spans="1:9" s="81" customFormat="1" ht="15" customHeight="1">
      <c r="A269" s="92"/>
      <c r="B269" s="92"/>
      <c r="C269" s="92" t="s">
        <v>46</v>
      </c>
      <c r="D269" s="90">
        <v>43</v>
      </c>
      <c r="E269" s="90"/>
      <c r="F269" s="90"/>
      <c r="G269" s="90"/>
      <c r="H269" s="90"/>
      <c r="I269" s="53"/>
    </row>
    <row r="270" spans="1:9" s="1" customFormat="1" ht="13.5" customHeight="1">
      <c r="A270" s="28"/>
      <c r="B270" s="28"/>
      <c r="C270" s="28"/>
      <c r="D270" s="26"/>
      <c r="E270" s="26"/>
      <c r="F270" s="26"/>
      <c r="G270" s="26"/>
      <c r="H270" s="26"/>
      <c r="I270" s="27"/>
    </row>
    <row r="271" spans="1:9" s="3" customFormat="1" ht="16.5" customHeight="1">
      <c r="A271" s="75">
        <v>2401</v>
      </c>
      <c r="B271" s="76"/>
      <c r="C271" s="77" t="s">
        <v>78</v>
      </c>
      <c r="D271" s="78"/>
      <c r="E271" s="79"/>
      <c r="F271" s="79"/>
      <c r="G271" s="79"/>
      <c r="H271" s="79"/>
      <c r="I271" s="80"/>
    </row>
    <row r="272" spans="1:9" s="5" customFormat="1" ht="13.5" customHeight="1">
      <c r="A272" s="16"/>
      <c r="B272" s="16">
        <v>6111</v>
      </c>
      <c r="C272" s="16" t="s">
        <v>64</v>
      </c>
      <c r="D272" s="17">
        <v>2516850</v>
      </c>
      <c r="E272" s="17">
        <v>2481577</v>
      </c>
      <c r="F272" s="17">
        <v>2283610</v>
      </c>
      <c r="G272" s="17">
        <f>E272/D272*100</f>
        <v>98.59852593519678</v>
      </c>
      <c r="H272" s="17">
        <f>F272/D272*100</f>
        <v>90.73286052009456</v>
      </c>
      <c r="I272" s="18">
        <f aca="true" t="shared" si="77" ref="I272:I279">F272/E272*100</f>
        <v>92.0225324461018</v>
      </c>
    </row>
    <row r="273" spans="1:9" s="5" customFormat="1" ht="13.5" customHeight="1">
      <c r="A273" s="20"/>
      <c r="B273" s="20">
        <v>6112</v>
      </c>
      <c r="C273" s="20" t="s">
        <v>67</v>
      </c>
      <c r="D273" s="21">
        <v>355868</v>
      </c>
      <c r="E273" s="21">
        <v>340973</v>
      </c>
      <c r="F273" s="21">
        <v>312145</v>
      </c>
      <c r="G273" s="17">
        <f>E273/D273*100</f>
        <v>95.8144592938955</v>
      </c>
      <c r="H273" s="17">
        <f>F273/D273*100</f>
        <v>87.71370283363494</v>
      </c>
      <c r="I273" s="22">
        <f t="shared" si="77"/>
        <v>91.54537162766553</v>
      </c>
    </row>
    <row r="274" spans="1:9" s="5" customFormat="1" ht="13.5" customHeight="1">
      <c r="A274" s="20"/>
      <c r="B274" s="20">
        <v>612</v>
      </c>
      <c r="C274" s="20" t="s">
        <v>3</v>
      </c>
      <c r="D274" s="21">
        <v>266435</v>
      </c>
      <c r="E274" s="21">
        <v>260566</v>
      </c>
      <c r="F274" s="21">
        <v>239779</v>
      </c>
      <c r="G274" s="17">
        <f>E274/D274*100</f>
        <v>97.79721132734063</v>
      </c>
      <c r="H274" s="17">
        <f>F274/D274*100</f>
        <v>89.99530842419352</v>
      </c>
      <c r="I274" s="22">
        <f t="shared" si="77"/>
        <v>92.02236669404297</v>
      </c>
    </row>
    <row r="275" spans="1:9" s="5" customFormat="1" ht="13.5" customHeight="1">
      <c r="A275" s="20"/>
      <c r="B275" s="20">
        <v>613</v>
      </c>
      <c r="C275" s="20" t="s">
        <v>4</v>
      </c>
      <c r="D275" s="21">
        <v>678700</v>
      </c>
      <c r="E275" s="21">
        <v>447739</v>
      </c>
      <c r="F275" s="21">
        <v>366563</v>
      </c>
      <c r="G275" s="17">
        <f>E275/D275*100</f>
        <v>65.97008987770738</v>
      </c>
      <c r="H275" s="17">
        <f>F275/D275*100</f>
        <v>54.0095771327538</v>
      </c>
      <c r="I275" s="22">
        <f t="shared" si="77"/>
        <v>81.86979467948962</v>
      </c>
    </row>
    <row r="276" spans="1:9" s="5" customFormat="1" ht="13.5" customHeight="1">
      <c r="A276" s="20"/>
      <c r="B276" s="20">
        <v>614</v>
      </c>
      <c r="C276" s="20" t="s">
        <v>75</v>
      </c>
      <c r="D276" s="21">
        <v>71695000</v>
      </c>
      <c r="E276" s="21">
        <v>66380538</v>
      </c>
      <c r="F276" s="21">
        <v>48349669</v>
      </c>
      <c r="G276" s="17">
        <f>E276/D276*100</f>
        <v>92.58740218983192</v>
      </c>
      <c r="H276" s="17">
        <f>F276/D276*100</f>
        <v>67.43799288653322</v>
      </c>
      <c r="I276" s="22">
        <f t="shared" si="77"/>
        <v>72.8371153002707</v>
      </c>
    </row>
    <row r="277" spans="1:9" s="5" customFormat="1" ht="13.5" customHeight="1">
      <c r="A277" s="20"/>
      <c r="B277" s="20">
        <v>615</v>
      </c>
      <c r="C277" s="20" t="s">
        <v>13</v>
      </c>
      <c r="D277" s="21">
        <v>0</v>
      </c>
      <c r="E277" s="21">
        <v>6225</v>
      </c>
      <c r="F277" s="21">
        <v>2610</v>
      </c>
      <c r="G277" s="21"/>
      <c r="H277" s="21"/>
      <c r="I277" s="22">
        <f t="shared" si="77"/>
        <v>41.9277108433735</v>
      </c>
    </row>
    <row r="278" spans="1:9" s="5" customFormat="1" ht="13.5" customHeight="1">
      <c r="A278" s="20"/>
      <c r="B278" s="20">
        <v>821</v>
      </c>
      <c r="C278" s="20" t="s">
        <v>6</v>
      </c>
      <c r="D278" s="21">
        <v>10000</v>
      </c>
      <c r="E278" s="21"/>
      <c r="F278" s="21"/>
      <c r="G278" s="17">
        <f>E278/D278*100</f>
        <v>0</v>
      </c>
      <c r="H278" s="17">
        <f>F278/D278*100</f>
        <v>0</v>
      </c>
      <c r="I278" s="22"/>
    </row>
    <row r="279" spans="1:9" s="81" customFormat="1" ht="16.5" customHeight="1">
      <c r="A279" s="92"/>
      <c r="B279" s="92"/>
      <c r="C279" s="92" t="s">
        <v>5</v>
      </c>
      <c r="D279" s="90">
        <f>SUM(D272:D278)</f>
        <v>75522853</v>
      </c>
      <c r="E279" s="90">
        <f>SUM(E272:E278)</f>
        <v>69917618</v>
      </c>
      <c r="F279" s="90">
        <f>SUM(F272:F278)</f>
        <v>51554376</v>
      </c>
      <c r="G279" s="91">
        <f>E279/D279*100</f>
        <v>92.57809420944413</v>
      </c>
      <c r="H279" s="91">
        <f>F279/D279*100</f>
        <v>68.26327919576873</v>
      </c>
      <c r="I279" s="53">
        <f t="shared" si="77"/>
        <v>73.73588728380305</v>
      </c>
    </row>
    <row r="280" spans="1:9" s="81" customFormat="1" ht="15" customHeight="1">
      <c r="A280" s="92"/>
      <c r="B280" s="92"/>
      <c r="C280" s="92" t="s">
        <v>46</v>
      </c>
      <c r="D280" s="90">
        <v>99</v>
      </c>
      <c r="E280" s="90"/>
      <c r="F280" s="90"/>
      <c r="G280" s="90"/>
      <c r="H280" s="90"/>
      <c r="I280" s="53"/>
    </row>
    <row r="281" spans="1:9" s="81" customFormat="1" ht="15" customHeight="1">
      <c r="A281" s="86"/>
      <c r="B281" s="86"/>
      <c r="C281" s="86"/>
      <c r="D281" s="87"/>
      <c r="E281" s="87"/>
      <c r="F281" s="87"/>
      <c r="G281" s="87"/>
      <c r="H281" s="87"/>
      <c r="I281" s="88"/>
    </row>
    <row r="282" spans="1:9" s="81" customFormat="1" ht="15" customHeight="1">
      <c r="A282" s="86"/>
      <c r="B282" s="86"/>
      <c r="C282" s="86"/>
      <c r="D282" s="87"/>
      <c r="E282" s="87"/>
      <c r="F282" s="87"/>
      <c r="G282" s="87"/>
      <c r="H282" s="87"/>
      <c r="I282" s="88"/>
    </row>
    <row r="283" spans="1:9" s="81" customFormat="1" ht="16.5" customHeight="1">
      <c r="A283" s="75">
        <v>2501</v>
      </c>
      <c r="B283" s="76"/>
      <c r="C283" s="77" t="s">
        <v>25</v>
      </c>
      <c r="D283" s="78"/>
      <c r="E283" s="79"/>
      <c r="F283" s="79"/>
      <c r="G283" s="79"/>
      <c r="H283" s="79"/>
      <c r="I283" s="80"/>
    </row>
    <row r="284" spans="1:9" s="5" customFormat="1" ht="13.5" customHeight="1">
      <c r="A284" s="16"/>
      <c r="B284" s="16">
        <v>6111</v>
      </c>
      <c r="C284" s="16" t="s">
        <v>64</v>
      </c>
      <c r="D284" s="17">
        <v>1186733</v>
      </c>
      <c r="E284" s="17">
        <v>1104431</v>
      </c>
      <c r="F284" s="17">
        <v>1012027</v>
      </c>
      <c r="G284" s="17">
        <f aca="true" t="shared" si="78" ref="G284:G289">E284/D284*100</f>
        <v>93.0648258706887</v>
      </c>
      <c r="H284" s="17">
        <f aca="true" t="shared" si="79" ref="H284:H289">F284/D284*100</f>
        <v>85.27840719015988</v>
      </c>
      <c r="I284" s="18">
        <f aca="true" t="shared" si="80" ref="I284:I289">F284/E284*100</f>
        <v>91.63333879617649</v>
      </c>
    </row>
    <row r="285" spans="1:9" s="5" customFormat="1" ht="13.5" customHeight="1">
      <c r="A285" s="20"/>
      <c r="B285" s="20">
        <v>6112</v>
      </c>
      <c r="C285" s="20" t="s">
        <v>67</v>
      </c>
      <c r="D285" s="21">
        <v>88274</v>
      </c>
      <c r="E285" s="63">
        <v>77300</v>
      </c>
      <c r="F285" s="21">
        <v>68946</v>
      </c>
      <c r="G285" s="17">
        <f t="shared" si="78"/>
        <v>87.56825339284501</v>
      </c>
      <c r="H285" s="17">
        <f t="shared" si="79"/>
        <v>78.10453814260144</v>
      </c>
      <c r="I285" s="22">
        <f t="shared" si="80"/>
        <v>89.19275549805951</v>
      </c>
    </row>
    <row r="286" spans="1:9" s="5" customFormat="1" ht="13.5" customHeight="1">
      <c r="A286" s="20"/>
      <c r="B286" s="20">
        <v>612</v>
      </c>
      <c r="C286" s="20" t="s">
        <v>3</v>
      </c>
      <c r="D286" s="21">
        <v>124606</v>
      </c>
      <c r="E286" s="21">
        <v>116348</v>
      </c>
      <c r="F286" s="21">
        <v>106262</v>
      </c>
      <c r="G286" s="17">
        <f t="shared" si="78"/>
        <v>93.37271078439241</v>
      </c>
      <c r="H286" s="17">
        <f t="shared" si="79"/>
        <v>85.2783975089482</v>
      </c>
      <c r="I286" s="22">
        <f t="shared" si="80"/>
        <v>91.33117887716162</v>
      </c>
    </row>
    <row r="287" spans="1:9" s="5" customFormat="1" ht="13.5" customHeight="1">
      <c r="A287" s="20"/>
      <c r="B287" s="20">
        <v>613</v>
      </c>
      <c r="C287" s="20" t="s">
        <v>4</v>
      </c>
      <c r="D287" s="21">
        <v>85115</v>
      </c>
      <c r="E287" s="21">
        <v>85582</v>
      </c>
      <c r="F287" s="21">
        <v>62796</v>
      </c>
      <c r="G287" s="17">
        <f t="shared" si="78"/>
        <v>100.54866944721847</v>
      </c>
      <c r="H287" s="17">
        <f t="shared" si="79"/>
        <v>73.77782999471304</v>
      </c>
      <c r="I287" s="22">
        <f t="shared" si="80"/>
        <v>73.37524245752611</v>
      </c>
    </row>
    <row r="288" spans="1:9" s="5" customFormat="1" ht="13.5" customHeight="1">
      <c r="A288" s="20"/>
      <c r="B288" s="20">
        <v>821</v>
      </c>
      <c r="C288" s="20" t="s">
        <v>6</v>
      </c>
      <c r="D288" s="21">
        <v>15000</v>
      </c>
      <c r="E288" s="21">
        <v>11000</v>
      </c>
      <c r="F288" s="21">
        <v>9106</v>
      </c>
      <c r="G288" s="21">
        <f t="shared" si="78"/>
        <v>73.33333333333333</v>
      </c>
      <c r="H288" s="17">
        <f t="shared" si="79"/>
        <v>60.70666666666666</v>
      </c>
      <c r="I288" s="22">
        <f t="shared" si="80"/>
        <v>82.78181818181818</v>
      </c>
    </row>
    <row r="289" spans="1:9" s="81" customFormat="1" ht="16.5" customHeight="1">
      <c r="A289" s="92"/>
      <c r="B289" s="92"/>
      <c r="C289" s="92" t="s">
        <v>5</v>
      </c>
      <c r="D289" s="90">
        <f>SUM(D284:D288)</f>
        <v>1499728</v>
      </c>
      <c r="E289" s="90">
        <f>SUM(E284:E288)</f>
        <v>1394661</v>
      </c>
      <c r="F289" s="90">
        <f>SUM(F284:F288)</f>
        <v>1259137</v>
      </c>
      <c r="G289" s="91">
        <f t="shared" si="78"/>
        <v>92.99426295968335</v>
      </c>
      <c r="H289" s="91">
        <f t="shared" si="79"/>
        <v>83.9576909946337</v>
      </c>
      <c r="I289" s="53">
        <f t="shared" si="80"/>
        <v>90.28265650218941</v>
      </c>
    </row>
    <row r="290" spans="1:9" s="81" customFormat="1" ht="16.5" customHeight="1">
      <c r="A290" s="89"/>
      <c r="B290" s="89"/>
      <c r="C290" s="89" t="s">
        <v>46</v>
      </c>
      <c r="D290" s="94">
        <v>26</v>
      </c>
      <c r="E290" s="94"/>
      <c r="F290" s="94"/>
      <c r="G290" s="94"/>
      <c r="H290" s="94"/>
      <c r="I290" s="95"/>
    </row>
    <row r="291" spans="1:9" s="1" customFormat="1" ht="16.5" customHeight="1">
      <c r="A291" s="28"/>
      <c r="B291" s="28"/>
      <c r="C291" s="28"/>
      <c r="D291" s="26"/>
      <c r="E291" s="26"/>
      <c r="F291" s="26"/>
      <c r="G291" s="26"/>
      <c r="H291" s="26"/>
      <c r="I291" s="27"/>
    </row>
    <row r="292" spans="1:9" s="3" customFormat="1" ht="16.5" customHeight="1">
      <c r="A292" s="75">
        <v>2601</v>
      </c>
      <c r="B292" s="76"/>
      <c r="C292" s="77" t="s">
        <v>26</v>
      </c>
      <c r="D292" s="78"/>
      <c r="E292" s="79"/>
      <c r="F292" s="79"/>
      <c r="G292" s="79"/>
      <c r="H292" s="79"/>
      <c r="I292" s="80"/>
    </row>
    <row r="293" spans="1:9" s="5" customFormat="1" ht="13.5" customHeight="1">
      <c r="A293" s="16"/>
      <c r="B293" s="16">
        <v>6111</v>
      </c>
      <c r="C293" s="16" t="s">
        <v>64</v>
      </c>
      <c r="D293" s="17">
        <v>4306090</v>
      </c>
      <c r="E293" s="17">
        <v>3802985</v>
      </c>
      <c r="F293" s="17">
        <v>3499392</v>
      </c>
      <c r="G293" s="17">
        <f aca="true" t="shared" si="81" ref="G293:G298">E293/D293*100</f>
        <v>88.3164309152851</v>
      </c>
      <c r="H293" s="17">
        <f aca="true" t="shared" si="82" ref="H293:H298">F293/D293*100</f>
        <v>81.26611380626044</v>
      </c>
      <c r="I293" s="18">
        <f aca="true" t="shared" si="83" ref="I293:I298">F293/E293*100</f>
        <v>92.01698139750748</v>
      </c>
    </row>
    <row r="294" spans="1:9" s="5" customFormat="1" ht="13.5" customHeight="1">
      <c r="A294" s="20"/>
      <c r="B294" s="20">
        <v>6112</v>
      </c>
      <c r="C294" s="20" t="s">
        <v>67</v>
      </c>
      <c r="D294" s="21">
        <v>347225</v>
      </c>
      <c r="E294" s="63">
        <v>347221</v>
      </c>
      <c r="F294" s="21">
        <v>294488</v>
      </c>
      <c r="G294" s="17">
        <f t="shared" si="81"/>
        <v>99.99884800921592</v>
      </c>
      <c r="H294" s="17">
        <f t="shared" si="82"/>
        <v>84.81186550507596</v>
      </c>
      <c r="I294" s="22">
        <f t="shared" si="83"/>
        <v>84.81284254120574</v>
      </c>
    </row>
    <row r="295" spans="1:9" s="5" customFormat="1" ht="13.5" customHeight="1">
      <c r="A295" s="20"/>
      <c r="B295" s="20">
        <v>612</v>
      </c>
      <c r="C295" s="20" t="s">
        <v>3</v>
      </c>
      <c r="D295" s="21">
        <v>459562</v>
      </c>
      <c r="E295" s="21">
        <v>403163</v>
      </c>
      <c r="F295" s="21">
        <v>367435</v>
      </c>
      <c r="G295" s="17">
        <f t="shared" si="81"/>
        <v>87.72766242639732</v>
      </c>
      <c r="H295" s="17">
        <f t="shared" si="82"/>
        <v>79.95330336276716</v>
      </c>
      <c r="I295" s="22">
        <f t="shared" si="83"/>
        <v>91.13807566666584</v>
      </c>
    </row>
    <row r="296" spans="1:9" s="5" customFormat="1" ht="13.5" customHeight="1">
      <c r="A296" s="20"/>
      <c r="B296" s="20">
        <v>613</v>
      </c>
      <c r="C296" s="20" t="s">
        <v>4</v>
      </c>
      <c r="D296" s="21">
        <v>448500</v>
      </c>
      <c r="E296" s="21">
        <v>372073</v>
      </c>
      <c r="F296" s="21">
        <v>268834</v>
      </c>
      <c r="G296" s="17">
        <f t="shared" si="81"/>
        <v>82.95942028985507</v>
      </c>
      <c r="H296" s="17">
        <f t="shared" si="82"/>
        <v>59.9406911928651</v>
      </c>
      <c r="I296" s="22">
        <f t="shared" si="83"/>
        <v>72.25302561594096</v>
      </c>
    </row>
    <row r="297" spans="1:9" s="5" customFormat="1" ht="13.5" customHeight="1">
      <c r="A297" s="20"/>
      <c r="B297" s="20">
        <v>821</v>
      </c>
      <c r="C297" s="20" t="s">
        <v>6</v>
      </c>
      <c r="D297" s="21">
        <v>60000</v>
      </c>
      <c r="E297" s="21">
        <v>55818</v>
      </c>
      <c r="F297" s="21">
        <v>6701</v>
      </c>
      <c r="G297" s="17">
        <f t="shared" si="81"/>
        <v>93.03</v>
      </c>
      <c r="H297" s="17">
        <f t="shared" si="82"/>
        <v>11.168333333333333</v>
      </c>
      <c r="I297" s="22">
        <f t="shared" si="83"/>
        <v>12.00508796445591</v>
      </c>
    </row>
    <row r="298" spans="1:9" s="81" customFormat="1" ht="16.5" customHeight="1">
      <c r="A298" s="92"/>
      <c r="B298" s="92"/>
      <c r="C298" s="92" t="s">
        <v>5</v>
      </c>
      <c r="D298" s="90">
        <f>SUM(D293:D297)</f>
        <v>5621377</v>
      </c>
      <c r="E298" s="90">
        <f>SUM(E293:E297)</f>
        <v>4981260</v>
      </c>
      <c r="F298" s="90">
        <f>SUM(F293:F297)</f>
        <v>4436850</v>
      </c>
      <c r="G298" s="91">
        <f t="shared" si="81"/>
        <v>88.61280785828811</v>
      </c>
      <c r="H298" s="91">
        <f t="shared" si="82"/>
        <v>78.92817009070909</v>
      </c>
      <c r="I298" s="53">
        <f t="shared" si="83"/>
        <v>89.07083749894605</v>
      </c>
    </row>
    <row r="299" spans="1:9" s="81" customFormat="1" ht="16.5" customHeight="1">
      <c r="A299" s="92"/>
      <c r="B299" s="92"/>
      <c r="C299" s="92" t="s">
        <v>46</v>
      </c>
      <c r="D299" s="90">
        <v>109</v>
      </c>
      <c r="E299" s="90"/>
      <c r="F299" s="90"/>
      <c r="G299" s="90"/>
      <c r="H299" s="90"/>
      <c r="I299" s="53"/>
    </row>
    <row r="300" spans="1:9" s="1" customFormat="1" ht="16.5" customHeight="1">
      <c r="A300" s="28"/>
      <c r="B300" s="28"/>
      <c r="C300" s="28"/>
      <c r="D300" s="26"/>
      <c r="E300" s="26"/>
      <c r="F300" s="26"/>
      <c r="G300" s="26"/>
      <c r="H300" s="26"/>
      <c r="I300" s="27"/>
    </row>
    <row r="301" spans="1:9" s="81" customFormat="1" ht="16.5" customHeight="1">
      <c r="A301" s="75">
        <v>2602</v>
      </c>
      <c r="B301" s="76"/>
      <c r="C301" s="77" t="s">
        <v>27</v>
      </c>
      <c r="D301" s="78"/>
      <c r="E301" s="79"/>
      <c r="F301" s="79"/>
      <c r="G301" s="79"/>
      <c r="H301" s="79"/>
      <c r="I301" s="80"/>
    </row>
    <row r="302" spans="1:9" s="5" customFormat="1" ht="13.5" customHeight="1">
      <c r="A302" s="16"/>
      <c r="B302" s="16">
        <v>6111</v>
      </c>
      <c r="C302" s="16" t="s">
        <v>64</v>
      </c>
      <c r="D302" s="17">
        <v>12499226</v>
      </c>
      <c r="E302" s="17">
        <v>12357827</v>
      </c>
      <c r="F302" s="17">
        <v>11389165</v>
      </c>
      <c r="G302" s="17">
        <f aca="true" t="shared" si="84" ref="G302:G307">E302/D302*100</f>
        <v>98.86873795225401</v>
      </c>
      <c r="H302" s="17">
        <f aca="true" t="shared" si="85" ref="H302:H307">F302/D302*100</f>
        <v>91.11896208613237</v>
      </c>
      <c r="I302" s="18">
        <f aca="true" t="shared" si="86" ref="I302:I307">F302/E302*100</f>
        <v>92.16155073217969</v>
      </c>
    </row>
    <row r="303" spans="1:9" s="5" customFormat="1" ht="13.5" customHeight="1">
      <c r="A303" s="20"/>
      <c r="B303" s="20">
        <v>6112</v>
      </c>
      <c r="C303" s="20" t="s">
        <v>67</v>
      </c>
      <c r="D303" s="21">
        <v>1798896</v>
      </c>
      <c r="E303" s="21">
        <v>1735768</v>
      </c>
      <c r="F303" s="21">
        <v>1565843</v>
      </c>
      <c r="G303" s="17">
        <f t="shared" si="84"/>
        <v>96.49073654063382</v>
      </c>
      <c r="H303" s="17">
        <f t="shared" si="85"/>
        <v>87.04466517241686</v>
      </c>
      <c r="I303" s="22">
        <f t="shared" si="86"/>
        <v>90.21038525885949</v>
      </c>
    </row>
    <row r="304" spans="1:9" s="5" customFormat="1" ht="13.5" customHeight="1">
      <c r="A304" s="20"/>
      <c r="B304" s="20">
        <v>612</v>
      </c>
      <c r="C304" s="20" t="s">
        <v>3</v>
      </c>
      <c r="D304" s="21">
        <v>2043818</v>
      </c>
      <c r="E304" s="21">
        <v>2027210</v>
      </c>
      <c r="F304" s="21">
        <v>1859189</v>
      </c>
      <c r="G304" s="17">
        <f t="shared" si="84"/>
        <v>99.18740318364942</v>
      </c>
      <c r="H304" s="17">
        <f t="shared" si="85"/>
        <v>90.96646570291483</v>
      </c>
      <c r="I304" s="22">
        <f t="shared" si="86"/>
        <v>91.71171215611605</v>
      </c>
    </row>
    <row r="305" spans="1:9" s="5" customFormat="1" ht="13.5" customHeight="1">
      <c r="A305" s="20"/>
      <c r="B305" s="20">
        <v>613</v>
      </c>
      <c r="C305" s="20" t="s">
        <v>4</v>
      </c>
      <c r="D305" s="21">
        <v>1144060</v>
      </c>
      <c r="E305" s="21">
        <v>956106</v>
      </c>
      <c r="F305" s="21">
        <v>772839</v>
      </c>
      <c r="G305" s="17">
        <f t="shared" si="84"/>
        <v>83.57131618971033</v>
      </c>
      <c r="H305" s="17">
        <f t="shared" si="85"/>
        <v>67.55231368984144</v>
      </c>
      <c r="I305" s="22">
        <f t="shared" si="86"/>
        <v>80.83193704463731</v>
      </c>
    </row>
    <row r="306" spans="1:9" s="5" customFormat="1" ht="13.5" customHeight="1">
      <c r="A306" s="20"/>
      <c r="B306" s="20">
        <v>821</v>
      </c>
      <c r="C306" s="20" t="s">
        <v>6</v>
      </c>
      <c r="D306" s="21">
        <v>88000</v>
      </c>
      <c r="E306" s="21">
        <v>55711</v>
      </c>
      <c r="F306" s="21">
        <v>26084</v>
      </c>
      <c r="G306" s="21">
        <f t="shared" si="84"/>
        <v>63.30795454545455</v>
      </c>
      <c r="H306" s="17">
        <f t="shared" si="85"/>
        <v>29.64090909090909</v>
      </c>
      <c r="I306" s="22"/>
    </row>
    <row r="307" spans="1:9" s="81" customFormat="1" ht="16.5" customHeight="1">
      <c r="A307" s="92"/>
      <c r="B307" s="92"/>
      <c r="C307" s="92" t="s">
        <v>5</v>
      </c>
      <c r="D307" s="90">
        <f>SUM(D302:D306)</f>
        <v>17574000</v>
      </c>
      <c r="E307" s="90">
        <f>SUM(E302:E306)</f>
        <v>17132622</v>
      </c>
      <c r="F307" s="90">
        <f>SUM(F302:F306)</f>
        <v>15613120</v>
      </c>
      <c r="G307" s="90">
        <f t="shared" si="84"/>
        <v>97.48846022533287</v>
      </c>
      <c r="H307" s="90">
        <f t="shared" si="85"/>
        <v>88.84215318083533</v>
      </c>
      <c r="I307" s="53">
        <f t="shared" si="86"/>
        <v>91.13094306288903</v>
      </c>
    </row>
    <row r="308" spans="1:9" s="81" customFormat="1" ht="16.5" customHeight="1">
      <c r="A308" s="92"/>
      <c r="B308" s="92"/>
      <c r="C308" s="92" t="s">
        <v>46</v>
      </c>
      <c r="D308" s="90">
        <v>533</v>
      </c>
      <c r="E308" s="90"/>
      <c r="F308" s="90"/>
      <c r="G308" s="90"/>
      <c r="H308" s="90"/>
      <c r="I308" s="53"/>
    </row>
    <row r="309" spans="1:9" s="1" customFormat="1" ht="16.5" customHeight="1">
      <c r="A309" s="35"/>
      <c r="B309" s="35"/>
      <c r="C309" s="35"/>
      <c r="D309" s="36"/>
      <c r="E309" s="36"/>
      <c r="F309" s="36"/>
      <c r="G309" s="36"/>
      <c r="H309" s="36"/>
      <c r="I309" s="37"/>
    </row>
    <row r="310" spans="1:9" s="1" customFormat="1" ht="16.5" customHeight="1">
      <c r="A310" s="35"/>
      <c r="B310" s="35"/>
      <c r="C310" s="35"/>
      <c r="D310" s="36"/>
      <c r="E310" s="36"/>
      <c r="F310" s="36"/>
      <c r="G310" s="36"/>
      <c r="H310" s="36"/>
      <c r="I310" s="37"/>
    </row>
    <row r="311" spans="1:9" s="1" customFormat="1" ht="16.5" customHeight="1">
      <c r="A311" s="35"/>
      <c r="B311" s="35"/>
      <c r="C311" s="35"/>
      <c r="D311" s="36"/>
      <c r="E311" s="36"/>
      <c r="F311" s="36"/>
      <c r="G311" s="36"/>
      <c r="H311" s="36"/>
      <c r="I311" s="37"/>
    </row>
    <row r="312" spans="1:10" s="1" customFormat="1" ht="16.5" customHeight="1">
      <c r="A312" s="115"/>
      <c r="B312" s="35"/>
      <c r="C312" s="35"/>
      <c r="D312" s="36"/>
      <c r="E312" s="36"/>
      <c r="F312" s="36"/>
      <c r="G312" s="36"/>
      <c r="H312" s="36"/>
      <c r="I312" s="37"/>
      <c r="J312" s="105"/>
    </row>
    <row r="313" spans="1:9" s="81" customFormat="1" ht="16.5" customHeight="1">
      <c r="A313" s="75">
        <v>2801</v>
      </c>
      <c r="B313" s="76"/>
      <c r="C313" s="77" t="s">
        <v>79</v>
      </c>
      <c r="D313" s="78"/>
      <c r="E313" s="79"/>
      <c r="F313" s="79"/>
      <c r="G313" s="79"/>
      <c r="H313" s="79"/>
      <c r="I313" s="80"/>
    </row>
    <row r="314" spans="1:9" s="5" customFormat="1" ht="13.5" customHeight="1">
      <c r="A314" s="16"/>
      <c r="B314" s="16">
        <v>6111</v>
      </c>
      <c r="C314" s="16" t="s">
        <v>64</v>
      </c>
      <c r="D314" s="17">
        <v>1484383</v>
      </c>
      <c r="E314" s="17">
        <v>1305822</v>
      </c>
      <c r="F314" s="17">
        <v>1205685</v>
      </c>
      <c r="G314" s="17">
        <f aca="true" t="shared" si="87" ref="G314:G319">E314/D314*100</f>
        <v>87.97069220005888</v>
      </c>
      <c r="H314" s="17">
        <f aca="true" t="shared" si="88" ref="H314:H319">F314/D314*100</f>
        <v>81.22465697869082</v>
      </c>
      <c r="I314" s="18">
        <f aca="true" t="shared" si="89" ref="I314:I319">F314/E314*100</f>
        <v>92.33149694215598</v>
      </c>
    </row>
    <row r="315" spans="1:9" s="5" customFormat="1" ht="13.5" customHeight="1">
      <c r="A315" s="20"/>
      <c r="B315" s="20">
        <v>6112</v>
      </c>
      <c r="C315" s="20" t="s">
        <v>67</v>
      </c>
      <c r="D315" s="21">
        <v>116817</v>
      </c>
      <c r="E315" s="21">
        <v>94185</v>
      </c>
      <c r="F315" s="21">
        <v>76889</v>
      </c>
      <c r="G315" s="17">
        <f t="shared" si="87"/>
        <v>80.62610750147667</v>
      </c>
      <c r="H315" s="17">
        <f t="shared" si="88"/>
        <v>65.8200433156133</v>
      </c>
      <c r="I315" s="22">
        <f t="shared" si="89"/>
        <v>81.63614163614163</v>
      </c>
    </row>
    <row r="316" spans="1:9" s="5" customFormat="1" ht="13.5" customHeight="1">
      <c r="A316" s="20"/>
      <c r="B316" s="20">
        <v>612</v>
      </c>
      <c r="C316" s="20" t="s">
        <v>3</v>
      </c>
      <c r="D316" s="21">
        <v>155860</v>
      </c>
      <c r="E316" s="21">
        <v>137111</v>
      </c>
      <c r="F316" s="21">
        <v>126597</v>
      </c>
      <c r="G316" s="17">
        <f t="shared" si="87"/>
        <v>87.97061465417683</v>
      </c>
      <c r="H316" s="17">
        <f t="shared" si="88"/>
        <v>81.2248171435904</v>
      </c>
      <c r="I316" s="22">
        <f t="shared" si="89"/>
        <v>92.33176039850923</v>
      </c>
    </row>
    <row r="317" spans="1:9" s="5" customFormat="1" ht="13.5" customHeight="1">
      <c r="A317" s="20"/>
      <c r="B317" s="20">
        <v>613</v>
      </c>
      <c r="C317" s="20" t="s">
        <v>4</v>
      </c>
      <c r="D317" s="21">
        <v>118800</v>
      </c>
      <c r="E317" s="21">
        <v>54272</v>
      </c>
      <c r="F317" s="21">
        <v>43337</v>
      </c>
      <c r="G317" s="17">
        <f t="shared" si="87"/>
        <v>45.68350168350168</v>
      </c>
      <c r="H317" s="17">
        <f t="shared" si="88"/>
        <v>36.47895622895623</v>
      </c>
      <c r="I317" s="22">
        <f t="shared" si="89"/>
        <v>79.85148879716981</v>
      </c>
    </row>
    <row r="318" spans="1:9" s="5" customFormat="1" ht="13.5" customHeight="1">
      <c r="A318" s="20"/>
      <c r="B318" s="20">
        <v>821</v>
      </c>
      <c r="C318" s="20" t="s">
        <v>6</v>
      </c>
      <c r="D318" s="21">
        <v>13000</v>
      </c>
      <c r="E318" s="21">
        <v>545</v>
      </c>
      <c r="F318" s="21">
        <v>545</v>
      </c>
      <c r="G318" s="21">
        <f t="shared" si="87"/>
        <v>4.1923076923076925</v>
      </c>
      <c r="H318" s="17">
        <f t="shared" si="88"/>
        <v>4.1923076923076925</v>
      </c>
      <c r="I318" s="22">
        <f t="shared" si="89"/>
        <v>100</v>
      </c>
    </row>
    <row r="319" spans="1:9" s="81" customFormat="1" ht="16.5" customHeight="1">
      <c r="A319" s="92"/>
      <c r="B319" s="92"/>
      <c r="C319" s="92" t="s">
        <v>5</v>
      </c>
      <c r="D319" s="90">
        <f>SUM(D314:D318)</f>
        <v>1888860</v>
      </c>
      <c r="E319" s="90">
        <f>SUM(E314:E318)</f>
        <v>1591935</v>
      </c>
      <c r="F319" s="90">
        <f>SUM(F314:F318)</f>
        <v>1453053</v>
      </c>
      <c r="G319" s="91">
        <f t="shared" si="87"/>
        <v>84.28020075601155</v>
      </c>
      <c r="H319" s="91">
        <f t="shared" si="88"/>
        <v>76.92751183253391</v>
      </c>
      <c r="I319" s="53">
        <f t="shared" si="89"/>
        <v>91.27590008386021</v>
      </c>
    </row>
    <row r="320" spans="1:9" s="81" customFormat="1" ht="16.5" customHeight="1">
      <c r="A320" s="92"/>
      <c r="B320" s="92"/>
      <c r="C320" s="92" t="s">
        <v>46</v>
      </c>
      <c r="D320" s="90">
        <v>45</v>
      </c>
      <c r="E320" s="90"/>
      <c r="F320" s="90"/>
      <c r="G320" s="90"/>
      <c r="H320" s="90"/>
      <c r="I320" s="53"/>
    </row>
    <row r="321" spans="1:9" s="1" customFormat="1" ht="16.5" customHeight="1">
      <c r="A321" s="28"/>
      <c r="B321" s="28"/>
      <c r="C321" s="28"/>
      <c r="D321" s="26"/>
      <c r="E321" s="26"/>
      <c r="F321" s="26"/>
      <c r="G321" s="26"/>
      <c r="H321" s="26"/>
      <c r="I321" s="27"/>
    </row>
    <row r="322" spans="1:9" s="81" customFormat="1" ht="16.5" customHeight="1">
      <c r="A322" s="75">
        <v>2901</v>
      </c>
      <c r="B322" s="76"/>
      <c r="C322" s="77" t="s">
        <v>80</v>
      </c>
      <c r="D322" s="78"/>
      <c r="E322" s="79"/>
      <c r="F322" s="79"/>
      <c r="G322" s="79"/>
      <c r="H322" s="79"/>
      <c r="I322" s="80"/>
    </row>
    <row r="323" spans="1:9" s="5" customFormat="1" ht="13.5" customHeight="1">
      <c r="A323" s="16"/>
      <c r="B323" s="16">
        <v>6111</v>
      </c>
      <c r="C323" s="16" t="s">
        <v>64</v>
      </c>
      <c r="D323" s="17">
        <v>846354</v>
      </c>
      <c r="E323" s="17">
        <v>790371</v>
      </c>
      <c r="F323" s="17">
        <v>729506</v>
      </c>
      <c r="G323" s="17">
        <f aca="true" t="shared" si="90" ref="G323:G328">E323/D323*100</f>
        <v>93.38539192820025</v>
      </c>
      <c r="H323" s="17">
        <f aca="true" t="shared" si="91" ref="H323:H328">F323/D323*100</f>
        <v>86.19395666588684</v>
      </c>
      <c r="I323" s="18">
        <f aca="true" t="shared" si="92" ref="I323:I328">F323/E323*100</f>
        <v>92.29918607843658</v>
      </c>
    </row>
    <row r="324" spans="1:9" s="5" customFormat="1" ht="13.5" customHeight="1">
      <c r="A324" s="20"/>
      <c r="B324" s="20">
        <v>6112</v>
      </c>
      <c r="C324" s="20" t="s">
        <v>67</v>
      </c>
      <c r="D324" s="21">
        <v>111565</v>
      </c>
      <c r="E324" s="21">
        <v>110993</v>
      </c>
      <c r="F324" s="21">
        <v>89136</v>
      </c>
      <c r="G324" s="17">
        <f t="shared" si="90"/>
        <v>99.48729440236633</v>
      </c>
      <c r="H324" s="17">
        <f t="shared" si="91"/>
        <v>79.89602473894143</v>
      </c>
      <c r="I324" s="22">
        <f t="shared" si="92"/>
        <v>80.30776715648734</v>
      </c>
    </row>
    <row r="325" spans="1:9" s="5" customFormat="1" ht="13.5" customHeight="1">
      <c r="A325" s="20"/>
      <c r="B325" s="20">
        <v>612</v>
      </c>
      <c r="C325" s="20" t="s">
        <v>3</v>
      </c>
      <c r="D325" s="21">
        <v>88867</v>
      </c>
      <c r="E325" s="21">
        <v>83299</v>
      </c>
      <c r="F325" s="21">
        <v>76598</v>
      </c>
      <c r="G325" s="17">
        <f t="shared" si="90"/>
        <v>93.73445711006335</v>
      </c>
      <c r="H325" s="17">
        <f t="shared" si="91"/>
        <v>86.19397526640935</v>
      </c>
      <c r="I325" s="22">
        <f t="shared" si="92"/>
        <v>91.95548566009197</v>
      </c>
    </row>
    <row r="326" spans="1:9" s="5" customFormat="1" ht="13.5" customHeight="1">
      <c r="A326" s="20"/>
      <c r="B326" s="20">
        <v>613</v>
      </c>
      <c r="C326" s="20" t="s">
        <v>4</v>
      </c>
      <c r="D326" s="21">
        <v>104200</v>
      </c>
      <c r="E326" s="21">
        <v>74303</v>
      </c>
      <c r="F326" s="21">
        <v>59624</v>
      </c>
      <c r="G326" s="17">
        <f t="shared" si="90"/>
        <v>71.3080614203455</v>
      </c>
      <c r="H326" s="17">
        <f t="shared" si="91"/>
        <v>57.22072936660268</v>
      </c>
      <c r="I326" s="22">
        <f t="shared" si="92"/>
        <v>80.24440466737548</v>
      </c>
    </row>
    <row r="327" spans="1:9" s="5" customFormat="1" ht="13.5" customHeight="1">
      <c r="A327" s="20"/>
      <c r="B327" s="20">
        <v>821</v>
      </c>
      <c r="C327" s="20" t="s">
        <v>6</v>
      </c>
      <c r="D327" s="21">
        <v>37600</v>
      </c>
      <c r="E327" s="21">
        <v>7304</v>
      </c>
      <c r="F327" s="21">
        <v>6404</v>
      </c>
      <c r="G327" s="17">
        <f t="shared" si="90"/>
        <v>19.425531914893618</v>
      </c>
      <c r="H327" s="17">
        <f t="shared" si="91"/>
        <v>17.03191489361702</v>
      </c>
      <c r="I327" s="22">
        <f t="shared" si="92"/>
        <v>87.67798466593646</v>
      </c>
    </row>
    <row r="328" spans="1:9" s="81" customFormat="1" ht="16.5" customHeight="1">
      <c r="A328" s="92"/>
      <c r="B328" s="92"/>
      <c r="C328" s="92" t="s">
        <v>5</v>
      </c>
      <c r="D328" s="90">
        <f>SUM(D323:D327)</f>
        <v>1188586</v>
      </c>
      <c r="E328" s="90">
        <f>SUM(E323:E327)</f>
        <v>1066270</v>
      </c>
      <c r="F328" s="90">
        <f>SUM(F323:F327)</f>
        <v>961268</v>
      </c>
      <c r="G328" s="91">
        <f t="shared" si="90"/>
        <v>89.7091165468885</v>
      </c>
      <c r="H328" s="91">
        <f t="shared" si="91"/>
        <v>80.8749219661009</v>
      </c>
      <c r="I328" s="53">
        <f t="shared" si="92"/>
        <v>90.15240042390764</v>
      </c>
    </row>
    <row r="329" spans="1:9" s="81" customFormat="1" ht="16.5" customHeight="1">
      <c r="A329" s="92"/>
      <c r="B329" s="92"/>
      <c r="C329" s="92" t="s">
        <v>46</v>
      </c>
      <c r="D329" s="90">
        <v>32</v>
      </c>
      <c r="E329" s="90"/>
      <c r="F329" s="90"/>
      <c r="G329" s="90"/>
      <c r="H329" s="90"/>
      <c r="I329" s="53"/>
    </row>
    <row r="330" spans="1:12" s="1" customFormat="1" ht="16.5" customHeight="1">
      <c r="A330" s="28"/>
      <c r="B330" s="28"/>
      <c r="C330" s="28"/>
      <c r="D330" s="26"/>
      <c r="E330" s="26"/>
      <c r="F330" s="26"/>
      <c r="G330" s="26"/>
      <c r="H330" s="26"/>
      <c r="I330" s="27"/>
      <c r="J330" s="105"/>
      <c r="K330" s="105"/>
      <c r="L330" s="105"/>
    </row>
    <row r="331" spans="1:12" s="3" customFormat="1" ht="20.25" customHeight="1">
      <c r="A331" s="75">
        <v>3201</v>
      </c>
      <c r="B331" s="76"/>
      <c r="C331" s="119" t="s">
        <v>61</v>
      </c>
      <c r="D331" s="120"/>
      <c r="E331" s="120"/>
      <c r="F331" s="120"/>
      <c r="G331" s="120"/>
      <c r="H331" s="120"/>
      <c r="I331" s="120"/>
      <c r="J331" s="120"/>
      <c r="K331" s="120"/>
      <c r="L331" s="121"/>
    </row>
    <row r="332" spans="1:9" s="5" customFormat="1" ht="13.5" customHeight="1">
      <c r="A332" s="16"/>
      <c r="B332" s="16">
        <v>6111</v>
      </c>
      <c r="C332" s="16" t="s">
        <v>64</v>
      </c>
      <c r="D332" s="17">
        <v>6100205</v>
      </c>
      <c r="E332" s="17">
        <v>6001479</v>
      </c>
      <c r="F332" s="17">
        <v>5523580</v>
      </c>
      <c r="G332" s="17">
        <f aca="true" t="shared" si="93" ref="G332:G339">E332/D332*100</f>
        <v>98.38159537261453</v>
      </c>
      <c r="H332" s="17">
        <f aca="true" t="shared" si="94" ref="H332:H339">F332/D332*100</f>
        <v>90.54744881524473</v>
      </c>
      <c r="I332" s="18">
        <f aca="true" t="shared" si="95" ref="I332:I339">F332/E332*100</f>
        <v>92.0369795512073</v>
      </c>
    </row>
    <row r="333" spans="1:9" s="5" customFormat="1" ht="13.5" customHeight="1">
      <c r="A333" s="20"/>
      <c r="B333" s="20">
        <v>6112</v>
      </c>
      <c r="C333" s="20" t="s">
        <v>67</v>
      </c>
      <c r="D333" s="21">
        <v>982306</v>
      </c>
      <c r="E333" s="21">
        <v>934487</v>
      </c>
      <c r="F333" s="21">
        <v>843248</v>
      </c>
      <c r="G333" s="17">
        <f t="shared" si="93"/>
        <v>95.13196498850664</v>
      </c>
      <c r="H333" s="17">
        <f t="shared" si="94"/>
        <v>85.84371875973474</v>
      </c>
      <c r="I333" s="22">
        <f t="shared" si="95"/>
        <v>90.23646128838604</v>
      </c>
    </row>
    <row r="334" spans="1:9" s="5" customFormat="1" ht="13.5" customHeight="1">
      <c r="A334" s="20"/>
      <c r="B334" s="20">
        <v>612</v>
      </c>
      <c r="C334" s="48" t="s">
        <v>3</v>
      </c>
      <c r="D334" s="21">
        <v>640521</v>
      </c>
      <c r="E334" s="21">
        <v>632662</v>
      </c>
      <c r="F334" s="21">
        <v>579978</v>
      </c>
      <c r="G334" s="17">
        <f t="shared" si="93"/>
        <v>98.77303008020034</v>
      </c>
      <c r="H334" s="17">
        <f t="shared" si="94"/>
        <v>90.54785089013475</v>
      </c>
      <c r="I334" s="22">
        <f t="shared" si="95"/>
        <v>91.67264668970161</v>
      </c>
    </row>
    <row r="335" spans="1:9" s="5" customFormat="1" ht="13.5" customHeight="1">
      <c r="A335" s="20"/>
      <c r="B335" s="20">
        <v>613</v>
      </c>
      <c r="C335" s="20" t="s">
        <v>4</v>
      </c>
      <c r="D335" s="21">
        <v>3907024</v>
      </c>
      <c r="E335" s="21">
        <v>3122667</v>
      </c>
      <c r="F335" s="21">
        <v>2559347</v>
      </c>
      <c r="G335" s="17">
        <f t="shared" si="93"/>
        <v>79.92443865202773</v>
      </c>
      <c r="H335" s="17">
        <f t="shared" si="94"/>
        <v>65.50630351899554</v>
      </c>
      <c r="I335" s="22">
        <f t="shared" si="95"/>
        <v>81.96029227580142</v>
      </c>
    </row>
    <row r="336" spans="1:9" s="5" customFormat="1" ht="13.5" customHeight="1">
      <c r="A336" s="20"/>
      <c r="B336" s="20">
        <v>614</v>
      </c>
      <c r="C336" s="48" t="s">
        <v>75</v>
      </c>
      <c r="D336" s="21">
        <v>321691887</v>
      </c>
      <c r="E336" s="21">
        <v>312982995</v>
      </c>
      <c r="F336" s="21">
        <v>286337511</v>
      </c>
      <c r="G336" s="17">
        <f t="shared" si="93"/>
        <v>97.29278469494011</v>
      </c>
      <c r="H336" s="17">
        <f t="shared" si="94"/>
        <v>89.00986396340173</v>
      </c>
      <c r="I336" s="22">
        <f t="shared" si="95"/>
        <v>91.48660328974103</v>
      </c>
    </row>
    <row r="337" spans="1:9" s="5" customFormat="1" ht="13.5" customHeight="1">
      <c r="A337" s="20"/>
      <c r="B337" s="20">
        <v>615</v>
      </c>
      <c r="C337" s="20" t="s">
        <v>13</v>
      </c>
      <c r="D337" s="21">
        <v>2000000</v>
      </c>
      <c r="E337" s="21">
        <v>1912000</v>
      </c>
      <c r="F337" s="21">
        <v>0</v>
      </c>
      <c r="G337" s="21">
        <f t="shared" si="93"/>
        <v>95.6</v>
      </c>
      <c r="H337" s="17">
        <f t="shared" si="94"/>
        <v>0</v>
      </c>
      <c r="I337" s="22">
        <f t="shared" si="95"/>
        <v>0</v>
      </c>
    </row>
    <row r="338" spans="1:9" s="5" customFormat="1" ht="13.5" customHeight="1">
      <c r="A338" s="20"/>
      <c r="B338" s="20">
        <v>821</v>
      </c>
      <c r="C338" s="20" t="s">
        <v>6</v>
      </c>
      <c r="D338" s="21">
        <v>55515</v>
      </c>
      <c r="E338" s="21">
        <v>26899</v>
      </c>
      <c r="F338" s="21">
        <v>9422</v>
      </c>
      <c r="G338" s="21">
        <f t="shared" si="93"/>
        <v>48.45357110690804</v>
      </c>
      <c r="H338" s="17">
        <f t="shared" si="94"/>
        <v>16.97198955237323</v>
      </c>
      <c r="I338" s="22">
        <f t="shared" si="95"/>
        <v>35.027324435852634</v>
      </c>
    </row>
    <row r="339" spans="1:9" s="81" customFormat="1" ht="16.5" customHeight="1">
      <c r="A339" s="92"/>
      <c r="B339" s="92"/>
      <c r="C339" s="92" t="s">
        <v>5</v>
      </c>
      <c r="D339" s="90">
        <f>SUM(D332:D338)</f>
        <v>335377458</v>
      </c>
      <c r="E339" s="90">
        <f>SUM(E332:E338)</f>
        <v>325613189</v>
      </c>
      <c r="F339" s="90">
        <f>SUM(F332:F338)</f>
        <v>295853086</v>
      </c>
      <c r="G339" s="90">
        <f t="shared" si="93"/>
        <v>97.08857325765764</v>
      </c>
      <c r="H339" s="90">
        <f t="shared" si="94"/>
        <v>88.21495868097372</v>
      </c>
      <c r="I339" s="53">
        <f t="shared" si="95"/>
        <v>90.86028944607646</v>
      </c>
    </row>
    <row r="340" spans="1:9" s="81" customFormat="1" ht="16.5" customHeight="1">
      <c r="A340" s="92"/>
      <c r="B340" s="92"/>
      <c r="C340" s="92" t="s">
        <v>46</v>
      </c>
      <c r="D340" s="90">
        <v>258</v>
      </c>
      <c r="E340" s="90"/>
      <c r="F340" s="90"/>
      <c r="G340" s="90"/>
      <c r="H340" s="90"/>
      <c r="I340" s="53"/>
    </row>
    <row r="341" spans="1:9" s="81" customFormat="1" ht="16.5" customHeight="1">
      <c r="A341" s="86"/>
      <c r="B341" s="86"/>
      <c r="C341" s="86"/>
      <c r="D341" s="87"/>
      <c r="E341" s="87"/>
      <c r="F341" s="87"/>
      <c r="G341" s="87"/>
      <c r="H341" s="87"/>
      <c r="I341" s="88"/>
    </row>
    <row r="342" spans="1:9" s="81" customFormat="1" ht="16.5" customHeight="1">
      <c r="A342" s="86"/>
      <c r="B342" s="86"/>
      <c r="C342" s="86"/>
      <c r="D342" s="87"/>
      <c r="E342" s="87"/>
      <c r="F342" s="87"/>
      <c r="G342" s="87"/>
      <c r="H342" s="87"/>
      <c r="I342" s="88"/>
    </row>
    <row r="343" spans="1:9" s="3" customFormat="1" ht="16.5" customHeight="1">
      <c r="A343" s="103">
        <v>3301</v>
      </c>
      <c r="B343" s="104"/>
      <c r="C343" s="103" t="s">
        <v>28</v>
      </c>
      <c r="D343" s="106"/>
      <c r="E343" s="107"/>
      <c r="F343" s="107"/>
      <c r="G343" s="107"/>
      <c r="H343" s="107"/>
      <c r="I343" s="108"/>
    </row>
    <row r="344" spans="1:9" s="5" customFormat="1" ht="13.5" customHeight="1">
      <c r="A344" s="16"/>
      <c r="B344" s="16">
        <v>6111</v>
      </c>
      <c r="C344" s="16" t="s">
        <v>64</v>
      </c>
      <c r="D344" s="17">
        <v>698280</v>
      </c>
      <c r="E344" s="17">
        <v>693373</v>
      </c>
      <c r="F344" s="17">
        <v>637037</v>
      </c>
      <c r="G344" s="17">
        <f aca="true" t="shared" si="96" ref="G344:G349">E344/D344*100</f>
        <v>99.29727330010884</v>
      </c>
      <c r="H344" s="17">
        <f aca="true" t="shared" si="97" ref="H344:H349">F344/D344*100</f>
        <v>91.22944950449676</v>
      </c>
      <c r="I344" s="18">
        <f aca="true" t="shared" si="98" ref="I344:I349">F344/E344*100</f>
        <v>91.87508022377567</v>
      </c>
    </row>
    <row r="345" spans="1:9" s="5" customFormat="1" ht="13.5" customHeight="1">
      <c r="A345" s="20"/>
      <c r="B345" s="20">
        <v>6112</v>
      </c>
      <c r="C345" s="20" t="s">
        <v>67</v>
      </c>
      <c r="D345" s="21">
        <v>124280</v>
      </c>
      <c r="E345" s="21">
        <v>117392</v>
      </c>
      <c r="F345" s="21">
        <v>110164</v>
      </c>
      <c r="G345" s="17">
        <f t="shared" si="96"/>
        <v>94.45767621499839</v>
      </c>
      <c r="H345" s="17">
        <f t="shared" si="97"/>
        <v>88.64177663340843</v>
      </c>
      <c r="I345" s="22">
        <f t="shared" si="98"/>
        <v>93.84285130162192</v>
      </c>
    </row>
    <row r="346" spans="1:9" s="5" customFormat="1" ht="13.5" customHeight="1">
      <c r="A346" s="20"/>
      <c r="B346" s="20">
        <v>612</v>
      </c>
      <c r="C346" s="20" t="s">
        <v>3</v>
      </c>
      <c r="D346" s="21">
        <v>73319</v>
      </c>
      <c r="E346" s="21">
        <v>72804</v>
      </c>
      <c r="F346" s="21">
        <v>66889</v>
      </c>
      <c r="G346" s="17">
        <f t="shared" si="96"/>
        <v>99.29758998349676</v>
      </c>
      <c r="H346" s="17">
        <f t="shared" si="97"/>
        <v>91.23010406579468</v>
      </c>
      <c r="I346" s="22">
        <f t="shared" si="98"/>
        <v>91.87544640404374</v>
      </c>
    </row>
    <row r="347" spans="1:9" s="5" customFormat="1" ht="13.5" customHeight="1">
      <c r="A347" s="20"/>
      <c r="B347" s="20">
        <v>613</v>
      </c>
      <c r="C347" s="20" t="s">
        <v>4</v>
      </c>
      <c r="D347" s="21">
        <v>817004</v>
      </c>
      <c r="E347" s="21">
        <v>844241</v>
      </c>
      <c r="F347" s="21">
        <v>640941</v>
      </c>
      <c r="G347" s="17">
        <f t="shared" si="96"/>
        <v>103.33376580775615</v>
      </c>
      <c r="H347" s="17">
        <f t="shared" si="97"/>
        <v>78.45016670665015</v>
      </c>
      <c r="I347" s="22">
        <f t="shared" si="98"/>
        <v>75.91919842793705</v>
      </c>
    </row>
    <row r="348" spans="1:9" s="5" customFormat="1" ht="13.5" customHeight="1">
      <c r="A348" s="20"/>
      <c r="B348" s="20">
        <v>821</v>
      </c>
      <c r="C348" s="20" t="s">
        <v>6</v>
      </c>
      <c r="D348" s="21">
        <v>716000</v>
      </c>
      <c r="E348" s="21">
        <v>610014</v>
      </c>
      <c r="F348" s="21">
        <v>51462</v>
      </c>
      <c r="G348" s="21">
        <f t="shared" si="96"/>
        <v>85.19748603351955</v>
      </c>
      <c r="H348" s="17">
        <f t="shared" si="97"/>
        <v>7.187430167597765</v>
      </c>
      <c r="I348" s="22">
        <f t="shared" si="98"/>
        <v>8.436199824922051</v>
      </c>
    </row>
    <row r="349" spans="1:9" s="81" customFormat="1" ht="16.5" customHeight="1">
      <c r="A349" s="92"/>
      <c r="B349" s="92"/>
      <c r="C349" s="92" t="s">
        <v>5</v>
      </c>
      <c r="D349" s="90">
        <f>SUM(D344:D348)</f>
        <v>2428883</v>
      </c>
      <c r="E349" s="90">
        <f>SUM(E344:E348)</f>
        <v>2337824</v>
      </c>
      <c r="F349" s="90">
        <f>SUM(F344:F348)</f>
        <v>1506493</v>
      </c>
      <c r="G349" s="91">
        <f t="shared" si="96"/>
        <v>96.25099274028432</v>
      </c>
      <c r="H349" s="91">
        <f t="shared" si="97"/>
        <v>62.02410737775348</v>
      </c>
      <c r="I349" s="53">
        <f t="shared" si="98"/>
        <v>64.43996639610168</v>
      </c>
    </row>
    <row r="350" spans="1:9" s="81" customFormat="1" ht="16.5" customHeight="1">
      <c r="A350" s="92"/>
      <c r="B350" s="92"/>
      <c r="C350" s="92" t="s">
        <v>46</v>
      </c>
      <c r="D350" s="90">
        <v>27</v>
      </c>
      <c r="E350" s="90"/>
      <c r="F350" s="90"/>
      <c r="G350" s="90"/>
      <c r="H350" s="90"/>
      <c r="I350" s="53"/>
    </row>
    <row r="351" spans="1:9" s="1" customFormat="1" ht="17.25" customHeight="1">
      <c r="A351" s="28"/>
      <c r="B351" s="28"/>
      <c r="C351" s="28"/>
      <c r="D351" s="26"/>
      <c r="E351" s="26"/>
      <c r="F351" s="26"/>
      <c r="G351" s="26"/>
      <c r="H351" s="26"/>
      <c r="I351" s="27"/>
    </row>
    <row r="352" spans="1:9" s="81" customFormat="1" ht="16.5" customHeight="1">
      <c r="A352" s="75">
        <v>3401</v>
      </c>
      <c r="B352" s="76"/>
      <c r="C352" s="77" t="s">
        <v>29</v>
      </c>
      <c r="D352" s="78"/>
      <c r="E352" s="79"/>
      <c r="F352" s="79"/>
      <c r="G352" s="79"/>
      <c r="H352" s="79"/>
      <c r="I352" s="80"/>
    </row>
    <row r="353" spans="1:9" s="5" customFormat="1" ht="13.5" customHeight="1">
      <c r="A353" s="16"/>
      <c r="B353" s="16">
        <v>6111</v>
      </c>
      <c r="C353" s="16" t="s">
        <v>64</v>
      </c>
      <c r="D353" s="17">
        <v>4192001</v>
      </c>
      <c r="E353" s="17">
        <v>4111409</v>
      </c>
      <c r="F353" s="17">
        <v>3799041</v>
      </c>
      <c r="G353" s="17">
        <f aca="true" t="shared" si="99" ref="G353:G359">E353/D353*100</f>
        <v>98.07748137464661</v>
      </c>
      <c r="H353" s="17">
        <f aca="true" t="shared" si="100" ref="H353:H359">F353/D353*100</f>
        <v>90.62595643464779</v>
      </c>
      <c r="I353" s="18">
        <f aca="true" t="shared" si="101" ref="I353:I359">F353/E353*100</f>
        <v>92.40240997672574</v>
      </c>
    </row>
    <row r="354" spans="1:9" s="5" customFormat="1" ht="13.5" customHeight="1">
      <c r="A354" s="20"/>
      <c r="B354" s="20">
        <v>6112</v>
      </c>
      <c r="C354" s="20" t="s">
        <v>67</v>
      </c>
      <c r="D354" s="21">
        <v>571640</v>
      </c>
      <c r="E354" s="21">
        <v>570357</v>
      </c>
      <c r="F354" s="21">
        <v>490046</v>
      </c>
      <c r="G354" s="17">
        <f t="shared" si="99"/>
        <v>99.77555804352389</v>
      </c>
      <c r="H354" s="17">
        <f t="shared" si="100"/>
        <v>85.72633125743475</v>
      </c>
      <c r="I354" s="22">
        <f t="shared" si="101"/>
        <v>85.91916992339885</v>
      </c>
    </row>
    <row r="355" spans="1:9" s="5" customFormat="1" ht="13.5" customHeight="1">
      <c r="A355" s="20"/>
      <c r="B355" s="20">
        <v>612</v>
      </c>
      <c r="C355" s="20" t="s">
        <v>3</v>
      </c>
      <c r="D355" s="21">
        <v>440055</v>
      </c>
      <c r="E355" s="21">
        <v>433629</v>
      </c>
      <c r="F355" s="21">
        <v>398899</v>
      </c>
      <c r="G355" s="17">
        <f t="shared" si="99"/>
        <v>98.53972798854689</v>
      </c>
      <c r="H355" s="17">
        <f t="shared" si="100"/>
        <v>90.64753269477679</v>
      </c>
      <c r="I355" s="22">
        <f t="shared" si="101"/>
        <v>91.9908493205021</v>
      </c>
    </row>
    <row r="356" spans="1:9" s="5" customFormat="1" ht="13.5" customHeight="1">
      <c r="A356" s="20"/>
      <c r="B356" s="20">
        <v>613</v>
      </c>
      <c r="C356" s="20" t="s">
        <v>4</v>
      </c>
      <c r="D356" s="21">
        <v>1395100</v>
      </c>
      <c r="E356" s="21">
        <v>1098372</v>
      </c>
      <c r="F356" s="21">
        <v>981265</v>
      </c>
      <c r="G356" s="17">
        <f t="shared" si="99"/>
        <v>78.73070030822163</v>
      </c>
      <c r="H356" s="17">
        <f t="shared" si="100"/>
        <v>70.33653501541109</v>
      </c>
      <c r="I356" s="22">
        <f t="shared" si="101"/>
        <v>89.33812952260254</v>
      </c>
    </row>
    <row r="357" spans="1:9" s="5" customFormat="1" ht="13.5" customHeight="1">
      <c r="A357" s="20"/>
      <c r="B357" s="20">
        <v>614</v>
      </c>
      <c r="C357" s="48" t="s">
        <v>89</v>
      </c>
      <c r="D357" s="21">
        <v>200</v>
      </c>
      <c r="E357" s="21">
        <v>0</v>
      </c>
      <c r="F357" s="21">
        <v>0</v>
      </c>
      <c r="G357" s="17">
        <f t="shared" si="99"/>
        <v>0</v>
      </c>
      <c r="H357" s="17">
        <f t="shared" si="100"/>
        <v>0</v>
      </c>
      <c r="I357" s="22"/>
    </row>
    <row r="358" spans="1:9" s="5" customFormat="1" ht="13.5" customHeight="1">
      <c r="A358" s="20"/>
      <c r="B358" s="20">
        <v>821</v>
      </c>
      <c r="C358" s="20" t="s">
        <v>6</v>
      </c>
      <c r="D358" s="21">
        <v>100500</v>
      </c>
      <c r="E358" s="21">
        <v>30180</v>
      </c>
      <c r="F358" s="21">
        <v>4075</v>
      </c>
      <c r="G358" s="21">
        <f t="shared" si="99"/>
        <v>30.029850746268654</v>
      </c>
      <c r="H358" s="17">
        <f t="shared" si="100"/>
        <v>4.054726368159204</v>
      </c>
      <c r="I358" s="22">
        <f t="shared" si="101"/>
        <v>13.50231941683234</v>
      </c>
    </row>
    <row r="359" spans="1:9" s="81" customFormat="1" ht="16.5" customHeight="1">
      <c r="A359" s="92"/>
      <c r="B359" s="92"/>
      <c r="C359" s="92" t="s">
        <v>5</v>
      </c>
      <c r="D359" s="90">
        <f>SUM(D353:D358)</f>
        <v>6699496</v>
      </c>
      <c r="E359" s="90">
        <f>SUM(E353:E358)</f>
        <v>6243947</v>
      </c>
      <c r="F359" s="90">
        <f>SUM(F353:F358)</f>
        <v>5673326</v>
      </c>
      <c r="G359" s="91">
        <f t="shared" si="99"/>
        <v>93.20024969042447</v>
      </c>
      <c r="H359" s="91">
        <f t="shared" si="100"/>
        <v>84.68287763736258</v>
      </c>
      <c r="I359" s="53">
        <f t="shared" si="101"/>
        <v>90.86121326782562</v>
      </c>
    </row>
    <row r="360" spans="1:9" s="3" customFormat="1" ht="16.5" customHeight="1">
      <c r="A360" s="20"/>
      <c r="B360" s="20"/>
      <c r="C360" s="92" t="s">
        <v>46</v>
      </c>
      <c r="D360" s="90">
        <v>185</v>
      </c>
      <c r="E360" s="22"/>
      <c r="F360" s="22"/>
      <c r="G360" s="22"/>
      <c r="H360" s="22"/>
      <c r="I360" s="22"/>
    </row>
    <row r="361" spans="1:9" s="5" customFormat="1" ht="16.5" customHeight="1">
      <c r="A361" s="10"/>
      <c r="B361" s="10"/>
      <c r="C361" s="28"/>
      <c r="D361" s="26"/>
      <c r="E361" s="42"/>
      <c r="F361" s="42"/>
      <c r="G361" s="42"/>
      <c r="H361" s="42"/>
      <c r="I361" s="42"/>
    </row>
    <row r="362" spans="1:9" s="3" customFormat="1" ht="16.5" customHeight="1">
      <c r="A362" s="75">
        <v>3501</v>
      </c>
      <c r="B362" s="76"/>
      <c r="C362" s="77" t="s">
        <v>81</v>
      </c>
      <c r="D362" s="78"/>
      <c r="E362" s="79"/>
      <c r="F362" s="79"/>
      <c r="G362" s="79"/>
      <c r="H362" s="79"/>
      <c r="I362" s="80"/>
    </row>
    <row r="363" spans="1:9" s="5" customFormat="1" ht="13.5" customHeight="1">
      <c r="A363" s="16"/>
      <c r="B363" s="16">
        <v>6111</v>
      </c>
      <c r="C363" s="16" t="s">
        <v>64</v>
      </c>
      <c r="D363" s="17">
        <v>1858703</v>
      </c>
      <c r="E363" s="21">
        <v>1769370</v>
      </c>
      <c r="F363" s="17">
        <v>1629189</v>
      </c>
      <c r="G363" s="17">
        <f aca="true" t="shared" si="102" ref="G363:G368">E363/D363*100</f>
        <v>95.1937991169111</v>
      </c>
      <c r="H363" s="17">
        <f aca="true" t="shared" si="103" ref="H363:H368">F363/D363*100</f>
        <v>87.65192717717677</v>
      </c>
      <c r="I363" s="22">
        <f aca="true" t="shared" si="104" ref="I363:I368">F363/E363*100</f>
        <v>92.07734956509944</v>
      </c>
    </row>
    <row r="364" spans="1:9" s="5" customFormat="1" ht="13.5" customHeight="1">
      <c r="A364" s="20"/>
      <c r="B364" s="20">
        <v>6112</v>
      </c>
      <c r="C364" s="20" t="s">
        <v>67</v>
      </c>
      <c r="D364" s="21">
        <v>291182</v>
      </c>
      <c r="E364" s="63">
        <v>281082</v>
      </c>
      <c r="F364" s="21">
        <v>242088</v>
      </c>
      <c r="G364" s="17">
        <f>E364/D364*100</f>
        <v>96.53137900007556</v>
      </c>
      <c r="H364" s="17">
        <f t="shared" si="103"/>
        <v>83.139754517793</v>
      </c>
      <c r="I364" s="22">
        <f>F364/E363*100</f>
        <v>13.682158056257313</v>
      </c>
    </row>
    <row r="365" spans="1:9" s="5" customFormat="1" ht="13.5" customHeight="1">
      <c r="A365" s="20"/>
      <c r="B365" s="20">
        <v>612</v>
      </c>
      <c r="C365" s="20" t="s">
        <v>3</v>
      </c>
      <c r="D365" s="21">
        <v>195163</v>
      </c>
      <c r="E365" s="21">
        <v>186451</v>
      </c>
      <c r="F365" s="21">
        <v>171064</v>
      </c>
      <c r="G365" s="17">
        <f t="shared" si="102"/>
        <v>95.53603910577311</v>
      </c>
      <c r="H365" s="17">
        <f t="shared" si="103"/>
        <v>87.65186023990204</v>
      </c>
      <c r="I365" s="22">
        <f t="shared" si="104"/>
        <v>91.74742961957834</v>
      </c>
    </row>
    <row r="366" spans="1:9" s="5" customFormat="1" ht="13.5" customHeight="1">
      <c r="A366" s="20"/>
      <c r="B366" s="20">
        <v>613</v>
      </c>
      <c r="C366" s="20" t="s">
        <v>4</v>
      </c>
      <c r="D366" s="21">
        <v>303500</v>
      </c>
      <c r="E366" s="21">
        <v>252362</v>
      </c>
      <c r="F366" s="21">
        <v>167026</v>
      </c>
      <c r="G366" s="17">
        <f t="shared" si="102"/>
        <v>83.1505766062603</v>
      </c>
      <c r="H366" s="17">
        <f t="shared" si="103"/>
        <v>55.0332784184514</v>
      </c>
      <c r="I366" s="22">
        <f t="shared" si="104"/>
        <v>66.18508333267292</v>
      </c>
    </row>
    <row r="367" spans="1:9" s="5" customFormat="1" ht="13.5" customHeight="1">
      <c r="A367" s="20"/>
      <c r="B367" s="20">
        <v>821</v>
      </c>
      <c r="C367" s="20" t="s">
        <v>6</v>
      </c>
      <c r="D367" s="21">
        <v>45000</v>
      </c>
      <c r="E367" s="21">
        <v>44954</v>
      </c>
      <c r="F367" s="21">
        <v>9618</v>
      </c>
      <c r="G367" s="17">
        <f t="shared" si="102"/>
        <v>99.89777777777778</v>
      </c>
      <c r="H367" s="17">
        <f t="shared" si="103"/>
        <v>21.373333333333335</v>
      </c>
      <c r="I367" s="22">
        <f t="shared" si="104"/>
        <v>21.395203986297105</v>
      </c>
    </row>
    <row r="368" spans="1:9" s="81" customFormat="1" ht="15" customHeight="1">
      <c r="A368" s="92"/>
      <c r="B368" s="92"/>
      <c r="C368" s="92" t="s">
        <v>5</v>
      </c>
      <c r="D368" s="90">
        <f>SUM(D363:D367)</f>
        <v>2693548</v>
      </c>
      <c r="E368" s="90">
        <f>SUM(E363:E367)</f>
        <v>2534219</v>
      </c>
      <c r="F368" s="90">
        <f>SUM(F363:F367)</f>
        <v>2218985</v>
      </c>
      <c r="G368" s="91">
        <f t="shared" si="102"/>
        <v>94.08479076667652</v>
      </c>
      <c r="H368" s="91">
        <f t="shared" si="103"/>
        <v>82.38149088117234</v>
      </c>
      <c r="I368" s="53">
        <f t="shared" si="104"/>
        <v>87.56090140591638</v>
      </c>
    </row>
    <row r="369" spans="1:9" s="81" customFormat="1" ht="15" customHeight="1">
      <c r="A369" s="92"/>
      <c r="B369" s="92"/>
      <c r="C369" s="92" t="s">
        <v>46</v>
      </c>
      <c r="D369" s="90">
        <v>94</v>
      </c>
      <c r="E369" s="90"/>
      <c r="F369" s="90"/>
      <c r="G369" s="90"/>
      <c r="H369" s="90"/>
      <c r="I369" s="53"/>
    </row>
    <row r="370" spans="1:9" s="81" customFormat="1" ht="15" customHeight="1">
      <c r="A370" s="86"/>
      <c r="B370" s="86"/>
      <c r="C370" s="86"/>
      <c r="D370" s="87"/>
      <c r="E370" s="87"/>
      <c r="F370" s="87"/>
      <c r="G370" s="87"/>
      <c r="H370" s="87"/>
      <c r="I370" s="88"/>
    </row>
    <row r="371" spans="1:9" s="81" customFormat="1" ht="15" customHeight="1">
      <c r="A371" s="86"/>
      <c r="B371" s="86"/>
      <c r="C371" s="86"/>
      <c r="D371" s="87"/>
      <c r="E371" s="87"/>
      <c r="F371" s="87"/>
      <c r="G371" s="87"/>
      <c r="H371" s="87"/>
      <c r="I371" s="88"/>
    </row>
    <row r="372" spans="1:9" s="81" customFormat="1" ht="15" customHeight="1">
      <c r="A372" s="86"/>
      <c r="B372" s="86"/>
      <c r="C372" s="86"/>
      <c r="D372" s="87"/>
      <c r="E372" s="87"/>
      <c r="F372" s="87"/>
      <c r="G372" s="87"/>
      <c r="H372" s="87"/>
      <c r="I372" s="88"/>
    </row>
    <row r="373" spans="1:10" s="81" customFormat="1" ht="15" customHeight="1">
      <c r="A373" s="113"/>
      <c r="B373" s="86"/>
      <c r="C373" s="86"/>
      <c r="D373" s="87"/>
      <c r="E373" s="87"/>
      <c r="F373" s="87"/>
      <c r="G373" s="87"/>
      <c r="H373" s="87"/>
      <c r="I373" s="88"/>
      <c r="J373" s="86"/>
    </row>
    <row r="374" spans="1:9" s="3" customFormat="1" ht="16.5" customHeight="1">
      <c r="A374" s="75">
        <v>3601</v>
      </c>
      <c r="B374" s="76"/>
      <c r="C374" s="77" t="s">
        <v>30</v>
      </c>
      <c r="D374" s="78"/>
      <c r="E374" s="79"/>
      <c r="F374" s="79"/>
      <c r="G374" s="79"/>
      <c r="H374" s="79"/>
      <c r="I374" s="80"/>
    </row>
    <row r="375" spans="1:9" s="5" customFormat="1" ht="13.5" customHeight="1">
      <c r="A375" s="16"/>
      <c r="B375" s="16">
        <v>6111</v>
      </c>
      <c r="C375" s="16" t="s">
        <v>64</v>
      </c>
      <c r="D375" s="17">
        <v>337069</v>
      </c>
      <c r="E375" s="17">
        <v>331707</v>
      </c>
      <c r="F375" s="21">
        <v>304160</v>
      </c>
      <c r="G375" s="17">
        <f aca="true" t="shared" si="105" ref="G375:G380">E375/D375*100</f>
        <v>98.40922778422222</v>
      </c>
      <c r="H375" s="17">
        <f aca="true" t="shared" si="106" ref="H375:H380">F375/D375*100</f>
        <v>90.23671711133329</v>
      </c>
      <c r="I375" s="22">
        <f aca="true" t="shared" si="107" ref="I375:I380">F375/E375*100</f>
        <v>91.69538176764434</v>
      </c>
    </row>
    <row r="376" spans="1:9" s="5" customFormat="1" ht="13.5" customHeight="1">
      <c r="A376" s="20"/>
      <c r="B376" s="20">
        <v>6112</v>
      </c>
      <c r="C376" s="20" t="s">
        <v>67</v>
      </c>
      <c r="D376" s="21">
        <v>56300</v>
      </c>
      <c r="E376" s="21">
        <v>58377</v>
      </c>
      <c r="F376" s="21">
        <v>54385</v>
      </c>
      <c r="G376" s="17">
        <f t="shared" si="105"/>
        <v>103.68916518650089</v>
      </c>
      <c r="H376" s="17">
        <f t="shared" si="106"/>
        <v>96.59857904085257</v>
      </c>
      <c r="I376" s="22">
        <f t="shared" si="107"/>
        <v>93.16169039176388</v>
      </c>
    </row>
    <row r="377" spans="1:9" s="5" customFormat="1" ht="13.5" customHeight="1">
      <c r="A377" s="20"/>
      <c r="B377" s="20">
        <v>612</v>
      </c>
      <c r="C377" s="20" t="s">
        <v>3</v>
      </c>
      <c r="D377" s="21">
        <v>35392</v>
      </c>
      <c r="E377" s="21">
        <v>34833</v>
      </c>
      <c r="F377" s="21">
        <v>31941</v>
      </c>
      <c r="G377" s="17">
        <f t="shared" si="105"/>
        <v>98.42054701627487</v>
      </c>
      <c r="H377" s="17">
        <f t="shared" si="106"/>
        <v>90.2492088607595</v>
      </c>
      <c r="I377" s="22">
        <f t="shared" si="107"/>
        <v>91.69752820601154</v>
      </c>
    </row>
    <row r="378" spans="1:9" s="5" customFormat="1" ht="13.5" customHeight="1">
      <c r="A378" s="20"/>
      <c r="B378" s="20">
        <v>613</v>
      </c>
      <c r="C378" s="20" t="s">
        <v>4</v>
      </c>
      <c r="D378" s="21">
        <v>72572</v>
      </c>
      <c r="E378" s="21">
        <v>88306</v>
      </c>
      <c r="F378" s="21">
        <v>82179</v>
      </c>
      <c r="G378" s="17">
        <f t="shared" si="105"/>
        <v>121.6805379485201</v>
      </c>
      <c r="H378" s="17">
        <f t="shared" si="106"/>
        <v>113.23788789064653</v>
      </c>
      <c r="I378" s="22">
        <f t="shared" si="107"/>
        <v>93.06162661653795</v>
      </c>
    </row>
    <row r="379" spans="1:9" s="5" customFormat="1" ht="13.5" customHeight="1">
      <c r="A379" s="20"/>
      <c r="B379" s="20">
        <v>821</v>
      </c>
      <c r="C379" s="20" t="s">
        <v>6</v>
      </c>
      <c r="D379" s="21">
        <v>30000</v>
      </c>
      <c r="E379" s="21">
        <v>0</v>
      </c>
      <c r="F379" s="21"/>
      <c r="G379" s="17">
        <f t="shared" si="105"/>
        <v>0</v>
      </c>
      <c r="H379" s="17">
        <f t="shared" si="106"/>
        <v>0</v>
      </c>
      <c r="I379" s="22"/>
    </row>
    <row r="380" spans="1:9" s="81" customFormat="1" ht="16.5" customHeight="1">
      <c r="A380" s="92"/>
      <c r="B380" s="92"/>
      <c r="C380" s="92" t="s">
        <v>5</v>
      </c>
      <c r="D380" s="90">
        <f>SUM(D375:D379)</f>
        <v>531333</v>
      </c>
      <c r="E380" s="90">
        <f>SUM(E375:E379)</f>
        <v>513223</v>
      </c>
      <c r="F380" s="90">
        <f>SUM(F375:F379)</f>
        <v>472665</v>
      </c>
      <c r="G380" s="91">
        <f t="shared" si="105"/>
        <v>96.5915913372593</v>
      </c>
      <c r="H380" s="91">
        <f t="shared" si="106"/>
        <v>88.95833686219376</v>
      </c>
      <c r="I380" s="53">
        <f t="shared" si="107"/>
        <v>92.09739236160499</v>
      </c>
    </row>
    <row r="381" spans="1:9" s="81" customFormat="1" ht="15" customHeight="1">
      <c r="A381" s="89"/>
      <c r="B381" s="92"/>
      <c r="C381" s="89" t="s">
        <v>46</v>
      </c>
      <c r="D381" s="94">
        <v>16</v>
      </c>
      <c r="E381" s="94"/>
      <c r="F381" s="94"/>
      <c r="G381" s="94"/>
      <c r="H381" s="94"/>
      <c r="I381" s="95"/>
    </row>
    <row r="382" spans="1:9" s="3" customFormat="1" ht="16.5" customHeight="1">
      <c r="A382" s="75">
        <v>3701</v>
      </c>
      <c r="B382" s="76"/>
      <c r="C382" s="77" t="s">
        <v>31</v>
      </c>
      <c r="D382" s="78"/>
      <c r="E382" s="79"/>
      <c r="F382" s="79"/>
      <c r="G382" s="79"/>
      <c r="H382" s="79"/>
      <c r="I382" s="80"/>
    </row>
    <row r="383" spans="1:9" s="5" customFormat="1" ht="13.5" customHeight="1">
      <c r="A383" s="16"/>
      <c r="B383" s="16">
        <v>6111</v>
      </c>
      <c r="C383" s="16" t="s">
        <v>64</v>
      </c>
      <c r="D383" s="17">
        <v>510911</v>
      </c>
      <c r="E383" s="17">
        <v>487820</v>
      </c>
      <c r="F383" s="17">
        <v>452587</v>
      </c>
      <c r="G383" s="17">
        <f aca="true" t="shared" si="108" ref="G383:G388">E383/D383*100</f>
        <v>95.4804261407564</v>
      </c>
      <c r="H383" s="17">
        <f aca="true" t="shared" si="109" ref="H383:H388">F383/D383*100</f>
        <v>88.58431311911468</v>
      </c>
      <c r="I383" s="18">
        <f aca="true" t="shared" si="110" ref="I383:I388">F383/E383*100</f>
        <v>92.77745889877413</v>
      </c>
    </row>
    <row r="384" spans="1:9" s="5" customFormat="1" ht="13.5" customHeight="1">
      <c r="A384" s="20"/>
      <c r="B384" s="20">
        <v>6112</v>
      </c>
      <c r="C384" s="20" t="s">
        <v>67</v>
      </c>
      <c r="D384" s="21">
        <v>68448</v>
      </c>
      <c r="E384" s="21">
        <v>63749</v>
      </c>
      <c r="F384" s="21">
        <v>53944</v>
      </c>
      <c r="G384" s="17">
        <f t="shared" si="108"/>
        <v>93.1349345488546</v>
      </c>
      <c r="H384" s="17">
        <f t="shared" si="109"/>
        <v>78.81019167835437</v>
      </c>
      <c r="I384" s="22">
        <f t="shared" si="110"/>
        <v>84.61936657829926</v>
      </c>
    </row>
    <row r="385" spans="1:9" s="5" customFormat="1" ht="13.5" customHeight="1">
      <c r="A385" s="20"/>
      <c r="B385" s="20">
        <v>612</v>
      </c>
      <c r="C385" s="20" t="s">
        <v>3</v>
      </c>
      <c r="D385" s="21">
        <v>53645</v>
      </c>
      <c r="E385" s="21">
        <v>51798</v>
      </c>
      <c r="F385" s="21">
        <v>47522</v>
      </c>
      <c r="G385" s="17">
        <f t="shared" si="108"/>
        <v>96.55699506011743</v>
      </c>
      <c r="H385" s="17">
        <f t="shared" si="109"/>
        <v>88.58607512349707</v>
      </c>
      <c r="I385" s="22">
        <f t="shared" si="110"/>
        <v>91.7448550137071</v>
      </c>
    </row>
    <row r="386" spans="1:9" s="5" customFormat="1" ht="13.5" customHeight="1">
      <c r="A386" s="20"/>
      <c r="B386" s="20">
        <v>613</v>
      </c>
      <c r="C386" s="20" t="s">
        <v>4</v>
      </c>
      <c r="D386" s="21">
        <v>48773</v>
      </c>
      <c r="E386" s="21">
        <v>65935</v>
      </c>
      <c r="F386" s="21">
        <v>60011</v>
      </c>
      <c r="G386" s="17">
        <f t="shared" si="108"/>
        <v>135.18750128144669</v>
      </c>
      <c r="H386" s="17">
        <f t="shared" si="109"/>
        <v>123.04143686055811</v>
      </c>
      <c r="I386" s="22">
        <f t="shared" si="110"/>
        <v>91.01539394858574</v>
      </c>
    </row>
    <row r="387" spans="1:9" s="5" customFormat="1" ht="13.5" customHeight="1">
      <c r="A387" s="20"/>
      <c r="B387" s="20">
        <v>821</v>
      </c>
      <c r="C387" s="20" t="s">
        <v>6</v>
      </c>
      <c r="D387" s="21">
        <v>2800</v>
      </c>
      <c r="E387" s="21">
        <v>2785</v>
      </c>
      <c r="F387" s="21">
        <v>2274</v>
      </c>
      <c r="G387" s="21">
        <f t="shared" si="108"/>
        <v>99.46428571428572</v>
      </c>
      <c r="H387" s="17">
        <f t="shared" si="109"/>
        <v>81.21428571428572</v>
      </c>
      <c r="I387" s="22">
        <f t="shared" si="110"/>
        <v>81.65170556552962</v>
      </c>
    </row>
    <row r="388" spans="1:9" s="3" customFormat="1" ht="16.5" customHeight="1">
      <c r="A388" s="92"/>
      <c r="B388" s="92"/>
      <c r="C388" s="92" t="s">
        <v>5</v>
      </c>
      <c r="D388" s="90">
        <f>SUM(D383:D387)</f>
        <v>684577</v>
      </c>
      <c r="E388" s="90">
        <f>SUM(E383:E387)</f>
        <v>672087</v>
      </c>
      <c r="F388" s="90">
        <f>SUM(F383:F387)</f>
        <v>616338</v>
      </c>
      <c r="G388" s="91">
        <f t="shared" si="108"/>
        <v>98.17551568340743</v>
      </c>
      <c r="H388" s="91">
        <f t="shared" si="109"/>
        <v>90.0319467349911</v>
      </c>
      <c r="I388" s="53">
        <f t="shared" si="110"/>
        <v>91.70509175151432</v>
      </c>
    </row>
    <row r="389" spans="1:9" s="3" customFormat="1" ht="15" customHeight="1">
      <c r="A389" s="89"/>
      <c r="B389" s="92"/>
      <c r="C389" s="89" t="s">
        <v>46</v>
      </c>
      <c r="D389" s="94">
        <v>21</v>
      </c>
      <c r="E389" s="94"/>
      <c r="F389" s="94"/>
      <c r="G389" s="94"/>
      <c r="H389" s="94"/>
      <c r="I389" s="95"/>
    </row>
    <row r="390" spans="1:9" s="3" customFormat="1" ht="16.5" customHeight="1">
      <c r="A390" s="75">
        <v>3801</v>
      </c>
      <c r="B390" s="76"/>
      <c r="C390" s="77" t="s">
        <v>45</v>
      </c>
      <c r="D390" s="78"/>
      <c r="E390" s="79"/>
      <c r="F390" s="79"/>
      <c r="G390" s="79"/>
      <c r="H390" s="79"/>
      <c r="I390" s="80"/>
    </row>
    <row r="391" spans="1:9" s="5" customFormat="1" ht="13.5" customHeight="1">
      <c r="A391" s="16"/>
      <c r="B391" s="16">
        <v>6111</v>
      </c>
      <c r="C391" s="16" t="s">
        <v>64</v>
      </c>
      <c r="D391" s="17">
        <v>495261</v>
      </c>
      <c r="E391" s="17">
        <v>477396</v>
      </c>
      <c r="F391" s="17">
        <v>439282</v>
      </c>
      <c r="G391" s="17">
        <f aca="true" t="shared" si="111" ref="G391:G396">E391/D391*100</f>
        <v>96.39281106325755</v>
      </c>
      <c r="H391" s="17">
        <f aca="true" t="shared" si="112" ref="H391:H396">F391/D391*100</f>
        <v>88.69707083739685</v>
      </c>
      <c r="I391" s="18">
        <f aca="true" t="shared" si="113" ref="I391:I396">F391/E391*100</f>
        <v>92.01627160680023</v>
      </c>
    </row>
    <row r="392" spans="1:9" s="5" customFormat="1" ht="13.5" customHeight="1">
      <c r="A392" s="20"/>
      <c r="B392" s="20">
        <v>6112</v>
      </c>
      <c r="C392" s="20" t="s">
        <v>67</v>
      </c>
      <c r="D392" s="21">
        <v>113949</v>
      </c>
      <c r="E392" s="21">
        <v>85349</v>
      </c>
      <c r="F392" s="21">
        <v>79513</v>
      </c>
      <c r="G392" s="17">
        <f t="shared" si="111"/>
        <v>74.90105222511826</v>
      </c>
      <c r="H392" s="17">
        <f t="shared" si="112"/>
        <v>69.77946274210393</v>
      </c>
      <c r="I392" s="22">
        <f t="shared" si="113"/>
        <v>93.16219287865118</v>
      </c>
    </row>
    <row r="393" spans="1:9" s="5" customFormat="1" ht="13.5" customHeight="1">
      <c r="A393" s="20"/>
      <c r="B393" s="20">
        <v>612</v>
      </c>
      <c r="C393" s="20" t="s">
        <v>3</v>
      </c>
      <c r="D393" s="21">
        <v>50937</v>
      </c>
      <c r="E393" s="21">
        <v>50127</v>
      </c>
      <c r="F393" s="21">
        <v>46125</v>
      </c>
      <c r="G393" s="17">
        <f t="shared" si="111"/>
        <v>98.40980034159844</v>
      </c>
      <c r="H393" s="17">
        <f t="shared" si="112"/>
        <v>90.55303610342187</v>
      </c>
      <c r="I393" s="22">
        <f t="shared" si="113"/>
        <v>92.01627865222335</v>
      </c>
    </row>
    <row r="394" spans="1:9" s="5" customFormat="1" ht="13.5" customHeight="1">
      <c r="A394" s="20"/>
      <c r="B394" s="20">
        <v>613</v>
      </c>
      <c r="C394" s="20" t="s">
        <v>4</v>
      </c>
      <c r="D394" s="21">
        <v>1506200</v>
      </c>
      <c r="E394" s="21">
        <v>1203139</v>
      </c>
      <c r="F394" s="21">
        <v>1137013</v>
      </c>
      <c r="G394" s="17">
        <f t="shared" si="111"/>
        <v>79.87909972115257</v>
      </c>
      <c r="H394" s="17">
        <f t="shared" si="112"/>
        <v>75.4888461027752</v>
      </c>
      <c r="I394" s="22">
        <f t="shared" si="113"/>
        <v>94.50387694189948</v>
      </c>
    </row>
    <row r="395" spans="1:9" s="5" customFormat="1" ht="13.5" customHeight="1">
      <c r="A395" s="20"/>
      <c r="B395" s="20">
        <v>821</v>
      </c>
      <c r="C395" s="20" t="s">
        <v>6</v>
      </c>
      <c r="D395" s="21">
        <v>2469550</v>
      </c>
      <c r="E395" s="21">
        <v>810100</v>
      </c>
      <c r="F395" s="21">
        <v>810100</v>
      </c>
      <c r="G395" s="17">
        <f t="shared" si="111"/>
        <v>32.80354720495637</v>
      </c>
      <c r="H395" s="17">
        <f t="shared" si="112"/>
        <v>32.80354720495637</v>
      </c>
      <c r="I395" s="22">
        <f t="shared" si="113"/>
        <v>100</v>
      </c>
    </row>
    <row r="396" spans="1:9" s="81" customFormat="1" ht="14.25" customHeight="1">
      <c r="A396" s="92"/>
      <c r="B396" s="92"/>
      <c r="C396" s="92" t="s">
        <v>5</v>
      </c>
      <c r="D396" s="90">
        <f>SUM(D391:D395)</f>
        <v>4635897</v>
      </c>
      <c r="E396" s="90">
        <f>SUM(E391:E395)</f>
        <v>2626111</v>
      </c>
      <c r="F396" s="90">
        <f>SUM(F391:F395)</f>
        <v>2512033</v>
      </c>
      <c r="G396" s="91">
        <f t="shared" si="111"/>
        <v>56.64731118918303</v>
      </c>
      <c r="H396" s="91">
        <f t="shared" si="112"/>
        <v>54.18655763922279</v>
      </c>
      <c r="I396" s="53">
        <f t="shared" si="113"/>
        <v>95.65600997063719</v>
      </c>
    </row>
    <row r="397" spans="1:9" s="81" customFormat="1" ht="12.75" customHeight="1">
      <c r="A397" s="92"/>
      <c r="B397" s="92"/>
      <c r="C397" s="92" t="s">
        <v>46</v>
      </c>
      <c r="D397" s="90">
        <v>23</v>
      </c>
      <c r="E397" s="90"/>
      <c r="F397" s="90"/>
      <c r="G397" s="90"/>
      <c r="H397" s="90"/>
      <c r="I397" s="53"/>
    </row>
    <row r="398" spans="1:9" s="3" customFormat="1" ht="16.5" customHeight="1">
      <c r="A398" s="75">
        <v>4401</v>
      </c>
      <c r="B398" s="76"/>
      <c r="C398" s="77" t="s">
        <v>32</v>
      </c>
      <c r="D398" s="78"/>
      <c r="E398" s="79"/>
      <c r="F398" s="79"/>
      <c r="G398" s="79"/>
      <c r="H398" s="79"/>
      <c r="I398" s="80"/>
    </row>
    <row r="399" spans="1:9" s="5" customFormat="1" ht="13.5" customHeight="1">
      <c r="A399" s="16"/>
      <c r="B399" s="16">
        <v>6111</v>
      </c>
      <c r="C399" s="16" t="s">
        <v>64</v>
      </c>
      <c r="D399" s="17">
        <v>2493675</v>
      </c>
      <c r="E399" s="17">
        <v>2293165</v>
      </c>
      <c r="F399" s="17">
        <v>2114813</v>
      </c>
      <c r="G399" s="17">
        <f aca="true" t="shared" si="114" ref="G399:G405">E399/D399*100</f>
        <v>91.95925692000762</v>
      </c>
      <c r="H399" s="17">
        <f aca="true" t="shared" si="115" ref="H399:H405">F399/D399*100</f>
        <v>84.80708191725064</v>
      </c>
      <c r="I399" s="18">
        <f aca="true" t="shared" si="116" ref="I399:I405">F399/E399*100</f>
        <v>92.2224523747746</v>
      </c>
    </row>
    <row r="400" spans="1:9" s="5" customFormat="1" ht="13.5" customHeight="1">
      <c r="A400" s="20"/>
      <c r="B400" s="20">
        <v>6112</v>
      </c>
      <c r="C400" s="20" t="s">
        <v>67</v>
      </c>
      <c r="D400" s="21">
        <v>222805</v>
      </c>
      <c r="E400" s="21">
        <v>222204</v>
      </c>
      <c r="F400" s="21">
        <v>190347</v>
      </c>
      <c r="G400" s="17">
        <f t="shared" si="114"/>
        <v>99.73025739996858</v>
      </c>
      <c r="H400" s="17">
        <f t="shared" si="115"/>
        <v>85.43210430645631</v>
      </c>
      <c r="I400" s="22">
        <f t="shared" si="116"/>
        <v>85.6631743802992</v>
      </c>
    </row>
    <row r="401" spans="1:9" s="5" customFormat="1" ht="13.5" customHeight="1">
      <c r="A401" s="20"/>
      <c r="B401" s="20">
        <v>612</v>
      </c>
      <c r="C401" s="20" t="s">
        <v>3</v>
      </c>
      <c r="D401" s="21">
        <v>261835</v>
      </c>
      <c r="E401" s="21">
        <v>242306</v>
      </c>
      <c r="F401" s="21">
        <v>222055</v>
      </c>
      <c r="G401" s="17">
        <f t="shared" si="114"/>
        <v>92.54148605037523</v>
      </c>
      <c r="H401" s="17">
        <f t="shared" si="115"/>
        <v>84.80722592472358</v>
      </c>
      <c r="I401" s="22">
        <f t="shared" si="116"/>
        <v>91.6423860738075</v>
      </c>
    </row>
    <row r="402" spans="1:9" s="5" customFormat="1" ht="13.5" customHeight="1">
      <c r="A402" s="20"/>
      <c r="B402" s="20">
        <v>613</v>
      </c>
      <c r="C402" s="20" t="s">
        <v>4</v>
      </c>
      <c r="D402" s="21">
        <v>490985</v>
      </c>
      <c r="E402" s="21">
        <v>357326</v>
      </c>
      <c r="F402" s="21">
        <v>304008</v>
      </c>
      <c r="G402" s="17">
        <f t="shared" si="114"/>
        <v>72.77737609091928</v>
      </c>
      <c r="H402" s="17">
        <f t="shared" si="115"/>
        <v>61.917981201055014</v>
      </c>
      <c r="I402" s="22">
        <f t="shared" si="116"/>
        <v>85.07861168792643</v>
      </c>
    </row>
    <row r="403" spans="1:9" s="5" customFormat="1" ht="13.5" customHeight="1">
      <c r="A403" s="20"/>
      <c r="B403" s="20">
        <v>614</v>
      </c>
      <c r="C403" s="20" t="s">
        <v>75</v>
      </c>
      <c r="D403" s="21">
        <v>5000</v>
      </c>
      <c r="E403" s="21">
        <v>0</v>
      </c>
      <c r="F403" s="21">
        <v>0</v>
      </c>
      <c r="G403" s="17">
        <f t="shared" si="114"/>
        <v>0</v>
      </c>
      <c r="H403" s="17">
        <f t="shared" si="115"/>
        <v>0</v>
      </c>
      <c r="I403" s="22"/>
    </row>
    <row r="404" spans="1:9" s="5" customFormat="1" ht="13.5" customHeight="1">
      <c r="A404" s="20"/>
      <c r="B404" s="20">
        <v>821</v>
      </c>
      <c r="C404" s="20" t="s">
        <v>6</v>
      </c>
      <c r="D404" s="21">
        <v>49200</v>
      </c>
      <c r="E404" s="21">
        <v>43327</v>
      </c>
      <c r="F404" s="21">
        <v>15522</v>
      </c>
      <c r="G404" s="17">
        <f t="shared" si="114"/>
        <v>88.0630081300813</v>
      </c>
      <c r="H404" s="17">
        <f t="shared" si="115"/>
        <v>31.54878048780488</v>
      </c>
      <c r="I404" s="22">
        <f t="shared" si="116"/>
        <v>35.825235996030194</v>
      </c>
    </row>
    <row r="405" spans="1:9" s="81" customFormat="1" ht="16.5" customHeight="1">
      <c r="A405" s="92"/>
      <c r="B405" s="92"/>
      <c r="C405" s="92" t="s">
        <v>5</v>
      </c>
      <c r="D405" s="90">
        <f>SUM(D399:D404)</f>
        <v>3523500</v>
      </c>
      <c r="E405" s="90">
        <f>SUM(E399:E404)</f>
        <v>3158328</v>
      </c>
      <c r="F405" s="90">
        <f>SUM(F399:F404)</f>
        <v>2846745</v>
      </c>
      <c r="G405" s="91">
        <f t="shared" si="114"/>
        <v>89.63610046828437</v>
      </c>
      <c r="H405" s="91">
        <f t="shared" si="115"/>
        <v>80.79310344827586</v>
      </c>
      <c r="I405" s="53">
        <f t="shared" si="116"/>
        <v>90.13455853856851</v>
      </c>
    </row>
    <row r="406" spans="1:9" s="81" customFormat="1" ht="16.5" customHeight="1">
      <c r="A406" s="89"/>
      <c r="B406" s="92"/>
      <c r="C406" s="89" t="s">
        <v>46</v>
      </c>
      <c r="D406" s="94">
        <v>61</v>
      </c>
      <c r="E406" s="94"/>
      <c r="F406" s="94"/>
      <c r="G406" s="94"/>
      <c r="H406" s="94"/>
      <c r="I406" s="95"/>
    </row>
    <row r="407" spans="1:9" s="1" customFormat="1" ht="16.5" customHeight="1">
      <c r="A407" s="31"/>
      <c r="B407" s="31"/>
      <c r="C407" s="28"/>
      <c r="D407" s="26"/>
      <c r="E407" s="26"/>
      <c r="F407" s="26"/>
      <c r="G407" s="26"/>
      <c r="H407" s="26"/>
      <c r="I407" s="27"/>
    </row>
    <row r="408" spans="1:9" s="3" customFormat="1" ht="16.5" customHeight="1">
      <c r="A408" s="75">
        <v>4601</v>
      </c>
      <c r="B408" s="76"/>
      <c r="C408" s="77" t="s">
        <v>82</v>
      </c>
      <c r="D408" s="78"/>
      <c r="E408" s="79"/>
      <c r="F408" s="79"/>
      <c r="G408" s="79"/>
      <c r="H408" s="79"/>
      <c r="I408" s="80"/>
    </row>
    <row r="409" spans="1:9" s="5" customFormat="1" ht="13.5" customHeight="1">
      <c r="A409" s="16"/>
      <c r="B409" s="16">
        <v>6111</v>
      </c>
      <c r="C409" s="16" t="s">
        <v>64</v>
      </c>
      <c r="D409" s="17">
        <v>4409620</v>
      </c>
      <c r="E409" s="17">
        <v>4208239</v>
      </c>
      <c r="F409" s="17">
        <v>3767175</v>
      </c>
      <c r="G409" s="17">
        <f aca="true" t="shared" si="117" ref="G409:G417">E409/D409*100</f>
        <v>95.43314389902078</v>
      </c>
      <c r="H409" s="17">
        <f aca="true" t="shared" si="118" ref="H409:H417">F409/D409*100</f>
        <v>85.43083077453386</v>
      </c>
      <c r="I409" s="18">
        <f aca="true" t="shared" si="119" ref="I409:I417">F409/E409*100</f>
        <v>89.51903634750784</v>
      </c>
    </row>
    <row r="410" spans="1:9" s="5" customFormat="1" ht="13.5" customHeight="1">
      <c r="A410" s="20"/>
      <c r="B410" s="20">
        <v>6112</v>
      </c>
      <c r="C410" s="20" t="s">
        <v>90</v>
      </c>
      <c r="D410" s="21">
        <v>558562</v>
      </c>
      <c r="E410" s="21">
        <v>466529</v>
      </c>
      <c r="F410" s="21">
        <v>400150</v>
      </c>
      <c r="G410" s="17">
        <f t="shared" si="117"/>
        <v>83.52322571173836</v>
      </c>
      <c r="H410" s="17">
        <f t="shared" si="118"/>
        <v>71.63931667388759</v>
      </c>
      <c r="I410" s="22">
        <f t="shared" si="119"/>
        <v>85.77173123214206</v>
      </c>
    </row>
    <row r="411" spans="1:9" s="5" customFormat="1" ht="13.5" customHeight="1">
      <c r="A411" s="20"/>
      <c r="B411" s="20">
        <v>612</v>
      </c>
      <c r="C411" s="20" t="s">
        <v>3</v>
      </c>
      <c r="D411" s="21">
        <v>649752</v>
      </c>
      <c r="E411" s="21">
        <v>592307</v>
      </c>
      <c r="F411" s="21">
        <v>529126</v>
      </c>
      <c r="G411" s="17">
        <f t="shared" si="117"/>
        <v>91.15893448577303</v>
      </c>
      <c r="H411" s="17">
        <f t="shared" si="118"/>
        <v>81.4350706115564</v>
      </c>
      <c r="I411" s="22">
        <f t="shared" si="119"/>
        <v>89.33306545423235</v>
      </c>
    </row>
    <row r="412" spans="1:9" s="5" customFormat="1" ht="13.5" customHeight="1">
      <c r="A412" s="20"/>
      <c r="B412" s="20">
        <v>613</v>
      </c>
      <c r="C412" s="20" t="s">
        <v>4</v>
      </c>
      <c r="D412" s="21">
        <v>3335340</v>
      </c>
      <c r="E412" s="21">
        <v>1706421</v>
      </c>
      <c r="F412" s="21">
        <v>1484007</v>
      </c>
      <c r="G412" s="17">
        <f t="shared" si="117"/>
        <v>51.16183057799205</v>
      </c>
      <c r="H412" s="17">
        <f t="shared" si="118"/>
        <v>44.493424958175176</v>
      </c>
      <c r="I412" s="22">
        <f t="shared" si="119"/>
        <v>86.96605351199968</v>
      </c>
    </row>
    <row r="413" spans="1:9" s="5" customFormat="1" ht="13.5" customHeight="1">
      <c r="A413" s="20"/>
      <c r="B413" s="20">
        <v>614</v>
      </c>
      <c r="C413" s="20" t="s">
        <v>75</v>
      </c>
      <c r="D413" s="21">
        <v>12209000</v>
      </c>
      <c r="E413" s="21">
        <v>9048000</v>
      </c>
      <c r="F413" s="21">
        <v>1339000</v>
      </c>
      <c r="G413" s="17">
        <f t="shared" si="117"/>
        <v>74.10926365795724</v>
      </c>
      <c r="H413" s="17">
        <f t="shared" si="118"/>
        <v>10.967319190760914</v>
      </c>
      <c r="I413" s="22">
        <f t="shared" si="119"/>
        <v>14.798850574712644</v>
      </c>
    </row>
    <row r="414" spans="1:9" s="5" customFormat="1" ht="13.5" customHeight="1">
      <c r="A414" s="20"/>
      <c r="B414" s="20">
        <v>615</v>
      </c>
      <c r="C414" s="20" t="s">
        <v>13</v>
      </c>
      <c r="D414" s="21">
        <v>900000</v>
      </c>
      <c r="E414" s="21">
        <v>0</v>
      </c>
      <c r="F414" s="21">
        <v>0</v>
      </c>
      <c r="G414" s="17">
        <f t="shared" si="117"/>
        <v>0</v>
      </c>
      <c r="H414" s="17">
        <f t="shared" si="118"/>
        <v>0</v>
      </c>
      <c r="I414" s="22"/>
    </row>
    <row r="415" spans="1:9" s="5" customFormat="1" ht="13.5" customHeight="1">
      <c r="A415" s="20"/>
      <c r="B415" s="20">
        <v>821</v>
      </c>
      <c r="C415" s="20" t="s">
        <v>6</v>
      </c>
      <c r="D415" s="21">
        <v>10315000</v>
      </c>
      <c r="E415" s="21">
        <v>313609</v>
      </c>
      <c r="F415" s="21">
        <v>234880</v>
      </c>
      <c r="G415" s="17">
        <f t="shared" si="117"/>
        <v>3.0403199224430444</v>
      </c>
      <c r="H415" s="17">
        <f t="shared" si="118"/>
        <v>2.2770722249151722</v>
      </c>
      <c r="I415" s="22">
        <f t="shared" si="119"/>
        <v>74.89580975035793</v>
      </c>
    </row>
    <row r="416" spans="1:9" s="5" customFormat="1" ht="13.5" customHeight="1">
      <c r="A416" s="20"/>
      <c r="B416" s="20">
        <v>822</v>
      </c>
      <c r="C416" s="20" t="s">
        <v>76</v>
      </c>
      <c r="D416" s="21">
        <v>600000</v>
      </c>
      <c r="E416" s="21">
        <v>80000</v>
      </c>
      <c r="F416" s="21">
        <v>80000</v>
      </c>
      <c r="G416" s="17">
        <f t="shared" si="117"/>
        <v>13.333333333333334</v>
      </c>
      <c r="H416" s="17">
        <f t="shared" si="118"/>
        <v>13.333333333333334</v>
      </c>
      <c r="I416" s="22">
        <f t="shared" si="119"/>
        <v>100</v>
      </c>
    </row>
    <row r="417" spans="1:9" s="81" customFormat="1" ht="16.5" customHeight="1">
      <c r="A417" s="92"/>
      <c r="B417" s="92"/>
      <c r="C417" s="92" t="s">
        <v>5</v>
      </c>
      <c r="D417" s="90">
        <f>SUM(D409:D416)</f>
        <v>32977274</v>
      </c>
      <c r="E417" s="90">
        <f>SUM(E409:E416)</f>
        <v>16415105</v>
      </c>
      <c r="F417" s="90">
        <f>SUM(F409:F416)</f>
        <v>7834338</v>
      </c>
      <c r="G417" s="91">
        <f t="shared" si="117"/>
        <v>49.77702220019763</v>
      </c>
      <c r="H417" s="91">
        <f t="shared" si="118"/>
        <v>23.756778683404818</v>
      </c>
      <c r="I417" s="53">
        <f t="shared" si="119"/>
        <v>47.72639590182335</v>
      </c>
    </row>
    <row r="418" spans="1:9" s="81" customFormat="1" ht="15" customHeight="1">
      <c r="A418" s="89"/>
      <c r="B418" s="92"/>
      <c r="C418" s="89" t="s">
        <v>46</v>
      </c>
      <c r="D418" s="94">
        <v>225</v>
      </c>
      <c r="E418" s="94"/>
      <c r="F418" s="94"/>
      <c r="G418" s="94"/>
      <c r="H418" s="94"/>
      <c r="I418" s="95"/>
    </row>
    <row r="419" spans="1:9" s="1" customFormat="1" ht="15.75" customHeight="1">
      <c r="A419" s="31"/>
      <c r="B419" s="31"/>
      <c r="C419" s="28"/>
      <c r="D419" s="26"/>
      <c r="E419" s="26"/>
      <c r="F419" s="26"/>
      <c r="G419" s="26"/>
      <c r="H419" s="26"/>
      <c r="I419" s="27"/>
    </row>
    <row r="420" spans="1:9" s="3" customFormat="1" ht="16.5" customHeight="1">
      <c r="A420" s="75">
        <v>4603</v>
      </c>
      <c r="B420" s="76"/>
      <c r="C420" s="77" t="s">
        <v>83</v>
      </c>
      <c r="D420" s="78"/>
      <c r="E420" s="79"/>
      <c r="F420" s="79"/>
      <c r="G420" s="79"/>
      <c r="H420" s="79"/>
      <c r="I420" s="80"/>
    </row>
    <row r="421" spans="1:9" s="5" customFormat="1" ht="15.75" customHeight="1">
      <c r="A421" s="16"/>
      <c r="B421" s="16">
        <v>614</v>
      </c>
      <c r="C421" s="16" t="s">
        <v>75</v>
      </c>
      <c r="D421" s="17">
        <v>60000</v>
      </c>
      <c r="E421" s="17">
        <v>56844</v>
      </c>
      <c r="F421" s="17">
        <v>43479</v>
      </c>
      <c r="G421" s="17">
        <f>E421/D421*100</f>
        <v>94.74000000000001</v>
      </c>
      <c r="H421" s="17">
        <f>F421/D421*100</f>
        <v>72.465</v>
      </c>
      <c r="I421" s="22">
        <f>F421/E421*100</f>
        <v>76.48828372387587</v>
      </c>
    </row>
    <row r="422" spans="1:219" s="81" customFormat="1" ht="16.5" customHeight="1">
      <c r="A422" s="92"/>
      <c r="B422" s="92"/>
      <c r="C422" s="92" t="s">
        <v>5</v>
      </c>
      <c r="D422" s="90">
        <f>SUM(D421)</f>
        <v>60000</v>
      </c>
      <c r="E422" s="90">
        <f>SUM(E421)</f>
        <v>56844</v>
      </c>
      <c r="F422" s="90">
        <f>SUM(F421)</f>
        <v>43479</v>
      </c>
      <c r="G422" s="91">
        <f>E422/D422*100</f>
        <v>94.74000000000001</v>
      </c>
      <c r="H422" s="91">
        <f>F422/D422*100</f>
        <v>72.465</v>
      </c>
      <c r="I422" s="53">
        <f>F422/E422*100</f>
        <v>76.48828372387587</v>
      </c>
      <c r="J422" s="86"/>
      <c r="K422" s="86"/>
      <c r="L422" s="86"/>
      <c r="M422" s="86"/>
      <c r="N422" s="86"/>
      <c r="O422" s="86"/>
      <c r="P422" s="86"/>
      <c r="Q422" s="86"/>
      <c r="R422" s="86"/>
      <c r="S422" s="86"/>
      <c r="T422" s="86"/>
      <c r="U422" s="86"/>
      <c r="V422" s="86"/>
      <c r="W422" s="86"/>
      <c r="X422" s="86"/>
      <c r="Y422" s="86"/>
      <c r="Z422" s="86"/>
      <c r="AA422" s="86"/>
      <c r="AB422" s="86"/>
      <c r="AC422" s="86"/>
      <c r="AD422" s="86"/>
      <c r="AE422" s="86"/>
      <c r="AF422" s="86"/>
      <c r="AG422" s="86"/>
      <c r="AH422" s="86"/>
      <c r="AI422" s="86"/>
      <c r="AJ422" s="86"/>
      <c r="AK422" s="86"/>
      <c r="AL422" s="86"/>
      <c r="AM422" s="86"/>
      <c r="AN422" s="86"/>
      <c r="AO422" s="86"/>
      <c r="AP422" s="86"/>
      <c r="AQ422" s="86"/>
      <c r="AR422" s="86"/>
      <c r="AS422" s="86"/>
      <c r="AT422" s="86"/>
      <c r="AU422" s="86"/>
      <c r="AV422" s="86"/>
      <c r="AW422" s="86"/>
      <c r="AX422" s="86"/>
      <c r="AY422" s="86"/>
      <c r="AZ422" s="86"/>
      <c r="BA422" s="86"/>
      <c r="BB422" s="86"/>
      <c r="BC422" s="86"/>
      <c r="BD422" s="86"/>
      <c r="BE422" s="86"/>
      <c r="BF422" s="86"/>
      <c r="BG422" s="86"/>
      <c r="BH422" s="86"/>
      <c r="BI422" s="86"/>
      <c r="BJ422" s="86"/>
      <c r="BK422" s="86"/>
      <c r="BL422" s="86"/>
      <c r="BM422" s="86"/>
      <c r="BN422" s="86"/>
      <c r="BO422" s="86"/>
      <c r="BP422" s="86"/>
      <c r="BQ422" s="86"/>
      <c r="BR422" s="86"/>
      <c r="BS422" s="86"/>
      <c r="BT422" s="86"/>
      <c r="BU422" s="86"/>
      <c r="BV422" s="86"/>
      <c r="BW422" s="86"/>
      <c r="BX422" s="86"/>
      <c r="BY422" s="86"/>
      <c r="BZ422" s="86"/>
      <c r="CA422" s="86"/>
      <c r="CB422" s="86"/>
      <c r="CC422" s="86"/>
      <c r="CD422" s="86"/>
      <c r="CE422" s="86"/>
      <c r="CF422" s="86"/>
      <c r="CG422" s="86"/>
      <c r="CH422" s="86"/>
      <c r="CI422" s="86"/>
      <c r="CJ422" s="86"/>
      <c r="CK422" s="86"/>
      <c r="CL422" s="86"/>
      <c r="CM422" s="86"/>
      <c r="CN422" s="86"/>
      <c r="CO422" s="86"/>
      <c r="CP422" s="86"/>
      <c r="CQ422" s="86"/>
      <c r="CR422" s="86"/>
      <c r="CS422" s="86"/>
      <c r="CT422" s="86"/>
      <c r="CU422" s="86"/>
      <c r="CV422" s="86"/>
      <c r="CW422" s="86"/>
      <c r="CX422" s="86"/>
      <c r="CY422" s="86"/>
      <c r="CZ422" s="86"/>
      <c r="DA422" s="86"/>
      <c r="DB422" s="86"/>
      <c r="DC422" s="86"/>
      <c r="DD422" s="86"/>
      <c r="DE422" s="86"/>
      <c r="DF422" s="86"/>
      <c r="DG422" s="86"/>
      <c r="DH422" s="86"/>
      <c r="DI422" s="86"/>
      <c r="DJ422" s="86"/>
      <c r="DK422" s="86"/>
      <c r="DL422" s="86"/>
      <c r="DM422" s="86"/>
      <c r="DN422" s="86"/>
      <c r="DO422" s="86"/>
      <c r="DP422" s="86"/>
      <c r="DQ422" s="86"/>
      <c r="DR422" s="86"/>
      <c r="DS422" s="86"/>
      <c r="DT422" s="86"/>
      <c r="DU422" s="86"/>
      <c r="DV422" s="86"/>
      <c r="DW422" s="86"/>
      <c r="DX422" s="86"/>
      <c r="DY422" s="86"/>
      <c r="DZ422" s="86"/>
      <c r="EA422" s="86"/>
      <c r="EB422" s="86"/>
      <c r="EC422" s="86"/>
      <c r="ED422" s="86"/>
      <c r="EE422" s="86"/>
      <c r="EF422" s="86"/>
      <c r="EG422" s="86"/>
      <c r="EH422" s="86"/>
      <c r="EI422" s="86"/>
      <c r="EJ422" s="86"/>
      <c r="EK422" s="86"/>
      <c r="EL422" s="86"/>
      <c r="EM422" s="86"/>
      <c r="EN422" s="86"/>
      <c r="EO422" s="86"/>
      <c r="EP422" s="86"/>
      <c r="EQ422" s="86"/>
      <c r="ER422" s="86"/>
      <c r="ES422" s="86"/>
      <c r="ET422" s="86"/>
      <c r="EU422" s="86"/>
      <c r="EV422" s="86"/>
      <c r="EW422" s="86"/>
      <c r="EX422" s="86"/>
      <c r="EY422" s="86"/>
      <c r="EZ422" s="86"/>
      <c r="FA422" s="86"/>
      <c r="FB422" s="86"/>
      <c r="FC422" s="86"/>
      <c r="FD422" s="86"/>
      <c r="FE422" s="86"/>
      <c r="FF422" s="86"/>
      <c r="FG422" s="86"/>
      <c r="FH422" s="86"/>
      <c r="FI422" s="86"/>
      <c r="FJ422" s="86"/>
      <c r="FK422" s="86"/>
      <c r="FL422" s="86"/>
      <c r="FM422" s="86"/>
      <c r="FN422" s="86"/>
      <c r="FO422" s="86"/>
      <c r="FP422" s="86"/>
      <c r="FQ422" s="86"/>
      <c r="FR422" s="86"/>
      <c r="FS422" s="86"/>
      <c r="FT422" s="86"/>
      <c r="FU422" s="86"/>
      <c r="FV422" s="86"/>
      <c r="FW422" s="86"/>
      <c r="FX422" s="86"/>
      <c r="FY422" s="86"/>
      <c r="FZ422" s="86"/>
      <c r="GA422" s="86"/>
      <c r="GB422" s="86"/>
      <c r="GC422" s="86"/>
      <c r="GD422" s="86"/>
      <c r="GE422" s="86"/>
      <c r="GF422" s="86"/>
      <c r="GG422" s="86"/>
      <c r="GH422" s="86"/>
      <c r="GI422" s="86"/>
      <c r="GJ422" s="86"/>
      <c r="GK422" s="86"/>
      <c r="GL422" s="86"/>
      <c r="GM422" s="86"/>
      <c r="GN422" s="86"/>
      <c r="GO422" s="86"/>
      <c r="GP422" s="86"/>
      <c r="GQ422" s="86"/>
      <c r="GR422" s="86"/>
      <c r="GS422" s="86"/>
      <c r="GT422" s="86"/>
      <c r="GU422" s="86"/>
      <c r="GV422" s="86"/>
      <c r="GW422" s="86"/>
      <c r="GX422" s="86"/>
      <c r="GY422" s="86"/>
      <c r="GZ422" s="86"/>
      <c r="HA422" s="86"/>
      <c r="HB422" s="86"/>
      <c r="HC422" s="86"/>
      <c r="HD422" s="86"/>
      <c r="HE422" s="86"/>
      <c r="HF422" s="86"/>
      <c r="HG422" s="86"/>
      <c r="HH422" s="86"/>
      <c r="HI422" s="86"/>
      <c r="HJ422" s="86"/>
      <c r="HK422" s="86"/>
    </row>
    <row r="423" spans="1:9" s="64" customFormat="1" ht="14.25" customHeight="1">
      <c r="A423" s="10"/>
      <c r="B423" s="10"/>
      <c r="C423" s="28"/>
      <c r="D423" s="26"/>
      <c r="E423" s="42"/>
      <c r="F423" s="42"/>
      <c r="G423" s="42"/>
      <c r="H423" s="42"/>
      <c r="I423" s="42"/>
    </row>
    <row r="424" spans="1:9" s="3" customFormat="1" ht="16.5" customHeight="1">
      <c r="A424" s="75">
        <v>4701</v>
      </c>
      <c r="B424" s="76"/>
      <c r="C424" s="77" t="s">
        <v>33</v>
      </c>
      <c r="D424" s="78"/>
      <c r="E424" s="79"/>
      <c r="F424" s="79"/>
      <c r="G424" s="79"/>
      <c r="H424" s="79"/>
      <c r="I424" s="80"/>
    </row>
    <row r="425" spans="1:9" s="5" customFormat="1" ht="13.5" customHeight="1">
      <c r="A425" s="16"/>
      <c r="B425" s="16">
        <v>6111</v>
      </c>
      <c r="C425" s="16" t="s">
        <v>64</v>
      </c>
      <c r="D425" s="17">
        <v>250826</v>
      </c>
      <c r="E425" s="17">
        <v>227455</v>
      </c>
      <c r="F425" s="17">
        <v>209643</v>
      </c>
      <c r="G425" s="17">
        <f aca="true" t="shared" si="120" ref="G425:G431">E425/D425*100</f>
        <v>90.68238539864288</v>
      </c>
      <c r="H425" s="17">
        <f aca="true" t="shared" si="121" ref="H425:H431">F425/D425*100</f>
        <v>83.58104821669204</v>
      </c>
      <c r="I425" s="18">
        <f aca="true" t="shared" si="122" ref="I425:I431">F425/E425*100</f>
        <v>92.16900046162976</v>
      </c>
    </row>
    <row r="426" spans="1:9" s="5" customFormat="1" ht="13.5" customHeight="1">
      <c r="A426" s="20"/>
      <c r="B426" s="20">
        <v>6112</v>
      </c>
      <c r="C426" s="20" t="s">
        <v>67</v>
      </c>
      <c r="D426" s="21">
        <v>31397</v>
      </c>
      <c r="E426" s="21">
        <v>26944</v>
      </c>
      <c r="F426" s="21">
        <v>25235</v>
      </c>
      <c r="G426" s="17">
        <f t="shared" si="120"/>
        <v>85.8171162849954</v>
      </c>
      <c r="H426" s="17">
        <f t="shared" si="121"/>
        <v>80.37392107526196</v>
      </c>
      <c r="I426" s="22">
        <f t="shared" si="122"/>
        <v>93.65721496437055</v>
      </c>
    </row>
    <row r="427" spans="1:9" s="5" customFormat="1" ht="13.5" customHeight="1">
      <c r="A427" s="20"/>
      <c r="B427" s="20">
        <v>612</v>
      </c>
      <c r="C427" s="20" t="s">
        <v>3</v>
      </c>
      <c r="D427" s="21">
        <v>26336</v>
      </c>
      <c r="E427" s="21">
        <v>23883</v>
      </c>
      <c r="F427" s="21">
        <v>22012</v>
      </c>
      <c r="G427" s="17">
        <f t="shared" si="120"/>
        <v>90.68575334143378</v>
      </c>
      <c r="H427" s="17">
        <f t="shared" si="121"/>
        <v>83.58140947752126</v>
      </c>
      <c r="I427" s="22">
        <f t="shared" si="122"/>
        <v>92.16597579868527</v>
      </c>
    </row>
    <row r="428" spans="1:9" s="5" customFormat="1" ht="13.5" customHeight="1">
      <c r="A428" s="20"/>
      <c r="B428" s="20">
        <v>613</v>
      </c>
      <c r="C428" s="20" t="s">
        <v>4</v>
      </c>
      <c r="D428" s="21">
        <v>99550</v>
      </c>
      <c r="E428" s="21">
        <v>197355</v>
      </c>
      <c r="F428" s="21">
        <v>141715</v>
      </c>
      <c r="G428" s="17">
        <f t="shared" si="120"/>
        <v>198.24711200401808</v>
      </c>
      <c r="H428" s="17">
        <f t="shared" si="121"/>
        <v>142.35560020090406</v>
      </c>
      <c r="I428" s="22">
        <f t="shared" si="122"/>
        <v>71.80714955283626</v>
      </c>
    </row>
    <row r="429" spans="1:9" s="5" customFormat="1" ht="13.5" customHeight="1">
      <c r="A429" s="16"/>
      <c r="B429" s="20">
        <v>614</v>
      </c>
      <c r="C429" s="16" t="s">
        <v>75</v>
      </c>
      <c r="D429" s="21">
        <v>1000</v>
      </c>
      <c r="E429" s="21">
        <v>35120</v>
      </c>
      <c r="F429" s="21">
        <v>35120</v>
      </c>
      <c r="G429" s="17"/>
      <c r="H429" s="17"/>
      <c r="I429" s="22"/>
    </row>
    <row r="430" spans="1:9" s="5" customFormat="1" ht="13.5" customHeight="1">
      <c r="A430" s="20"/>
      <c r="B430" s="20">
        <v>821</v>
      </c>
      <c r="C430" s="20" t="s">
        <v>6</v>
      </c>
      <c r="D430" s="21">
        <v>0</v>
      </c>
      <c r="E430" s="21">
        <v>0</v>
      </c>
      <c r="F430" s="21">
        <v>0</v>
      </c>
      <c r="G430" s="17"/>
      <c r="H430" s="17"/>
      <c r="I430" s="22"/>
    </row>
    <row r="431" spans="1:9" s="81" customFormat="1" ht="16.5" customHeight="1">
      <c r="A431" s="92"/>
      <c r="B431" s="92"/>
      <c r="C431" s="92" t="s">
        <v>5</v>
      </c>
      <c r="D431" s="90">
        <f>SUM(D425:D430)</f>
        <v>409109</v>
      </c>
      <c r="E431" s="90">
        <f>SUM(E425:E430)</f>
        <v>510757</v>
      </c>
      <c r="F431" s="90">
        <f>SUM(F425:F430)</f>
        <v>433725</v>
      </c>
      <c r="G431" s="91">
        <f t="shared" si="120"/>
        <v>124.84619013514735</v>
      </c>
      <c r="H431" s="91">
        <f t="shared" si="121"/>
        <v>106.0169783602903</v>
      </c>
      <c r="I431" s="53">
        <f t="shared" si="122"/>
        <v>84.9180725863767</v>
      </c>
    </row>
    <row r="432" spans="1:9" s="81" customFormat="1" ht="15" customHeight="1">
      <c r="A432" s="92"/>
      <c r="B432" s="92"/>
      <c r="C432" s="92" t="s">
        <v>46</v>
      </c>
      <c r="D432" s="90">
        <v>10</v>
      </c>
      <c r="E432" s="90"/>
      <c r="F432" s="90"/>
      <c r="G432" s="90"/>
      <c r="H432" s="90"/>
      <c r="I432" s="53"/>
    </row>
    <row r="433" spans="1:9" s="81" customFormat="1" ht="15" customHeight="1">
      <c r="A433" s="86"/>
      <c r="B433" s="86"/>
      <c r="C433" s="86"/>
      <c r="D433" s="87"/>
      <c r="E433" s="87"/>
      <c r="F433" s="87"/>
      <c r="G433" s="87"/>
      <c r="H433" s="87"/>
      <c r="I433" s="88"/>
    </row>
    <row r="434" spans="1:9" s="81" customFormat="1" ht="15" customHeight="1">
      <c r="A434" s="86"/>
      <c r="B434" s="86"/>
      <c r="C434" s="86"/>
      <c r="D434" s="87"/>
      <c r="E434" s="87"/>
      <c r="F434" s="87"/>
      <c r="G434" s="87"/>
      <c r="H434" s="87"/>
      <c r="I434" s="88"/>
    </row>
    <row r="435" spans="1:9" s="81" customFormat="1" ht="15" customHeight="1">
      <c r="A435" s="86"/>
      <c r="B435" s="86"/>
      <c r="C435" s="86"/>
      <c r="D435" s="87"/>
      <c r="E435" s="87"/>
      <c r="F435" s="87"/>
      <c r="G435" s="87"/>
      <c r="H435" s="87"/>
      <c r="I435" s="88"/>
    </row>
    <row r="436" spans="1:9" s="81" customFormat="1" ht="15" customHeight="1">
      <c r="A436" s="86"/>
      <c r="B436" s="86"/>
      <c r="C436" s="86"/>
      <c r="D436" s="87"/>
      <c r="E436" s="87"/>
      <c r="F436" s="87"/>
      <c r="G436" s="87"/>
      <c r="H436" s="87"/>
      <c r="I436" s="88"/>
    </row>
    <row r="437" spans="1:9" s="3" customFormat="1" ht="16.5" customHeight="1">
      <c r="A437" s="75">
        <v>4901</v>
      </c>
      <c r="B437" s="76"/>
      <c r="C437" s="77" t="s">
        <v>34</v>
      </c>
      <c r="D437" s="78"/>
      <c r="E437" s="79"/>
      <c r="F437" s="79"/>
      <c r="G437" s="79"/>
      <c r="H437" s="79"/>
      <c r="I437" s="80"/>
    </row>
    <row r="438" spans="1:9" s="5" customFormat="1" ht="13.5" customHeight="1">
      <c r="A438" s="16"/>
      <c r="B438" s="16">
        <v>6111</v>
      </c>
      <c r="C438" s="16" t="s">
        <v>64</v>
      </c>
      <c r="D438" s="17">
        <v>1802975</v>
      </c>
      <c r="E438" s="17">
        <v>1750559</v>
      </c>
      <c r="F438" s="17">
        <v>1623345</v>
      </c>
      <c r="G438" s="17">
        <f aca="true" t="shared" si="123" ref="G438:G443">E438/D438*100</f>
        <v>97.09280494737864</v>
      </c>
      <c r="H438" s="17">
        <f aca="true" t="shared" si="124" ref="H438:H443">F438/D438*100</f>
        <v>90.03702214395652</v>
      </c>
      <c r="I438" s="18">
        <f aca="true" t="shared" si="125" ref="I438:I443">F438/E438*100</f>
        <v>92.73294987486854</v>
      </c>
    </row>
    <row r="439" spans="1:9" s="5" customFormat="1" ht="13.5" customHeight="1">
      <c r="A439" s="20"/>
      <c r="B439" s="20">
        <v>6112</v>
      </c>
      <c r="C439" s="20" t="s">
        <v>67</v>
      </c>
      <c r="D439" s="21">
        <v>228587</v>
      </c>
      <c r="E439" s="21">
        <v>216088</v>
      </c>
      <c r="F439" s="21">
        <v>200117</v>
      </c>
      <c r="G439" s="17">
        <f t="shared" si="123"/>
        <v>94.53206000341227</v>
      </c>
      <c r="H439" s="17">
        <f t="shared" si="124"/>
        <v>87.54522348165031</v>
      </c>
      <c r="I439" s="22">
        <f t="shared" si="125"/>
        <v>92.60902965458517</v>
      </c>
    </row>
    <row r="440" spans="1:9" s="5" customFormat="1" ht="13.5" customHeight="1">
      <c r="A440" s="20"/>
      <c r="B440" s="20">
        <v>612</v>
      </c>
      <c r="C440" s="20" t="s">
        <v>3</v>
      </c>
      <c r="D440" s="21">
        <v>190677</v>
      </c>
      <c r="E440" s="21">
        <v>185937</v>
      </c>
      <c r="F440" s="21">
        <v>170451</v>
      </c>
      <c r="G440" s="17">
        <f t="shared" si="123"/>
        <v>97.51412073821174</v>
      </c>
      <c r="H440" s="17">
        <f t="shared" si="124"/>
        <v>89.3925329221668</v>
      </c>
      <c r="I440" s="22">
        <f t="shared" si="125"/>
        <v>91.67137256167412</v>
      </c>
    </row>
    <row r="441" spans="1:9" s="5" customFormat="1" ht="13.5" customHeight="1">
      <c r="A441" s="20"/>
      <c r="B441" s="20">
        <v>613</v>
      </c>
      <c r="C441" s="20" t="s">
        <v>4</v>
      </c>
      <c r="D441" s="21">
        <v>389828</v>
      </c>
      <c r="E441" s="21">
        <v>425088</v>
      </c>
      <c r="F441" s="21">
        <v>378191</v>
      </c>
      <c r="G441" s="17">
        <f t="shared" si="123"/>
        <v>109.04501472444257</v>
      </c>
      <c r="H441" s="17">
        <f t="shared" si="124"/>
        <v>97.01483731286619</v>
      </c>
      <c r="I441" s="22">
        <f t="shared" si="125"/>
        <v>88.96769610057211</v>
      </c>
    </row>
    <row r="442" spans="1:9" s="5" customFormat="1" ht="13.5" customHeight="1">
      <c r="A442" s="20"/>
      <c r="B442" s="20">
        <v>821</v>
      </c>
      <c r="C442" s="20" t="s">
        <v>6</v>
      </c>
      <c r="D442" s="21">
        <v>0</v>
      </c>
      <c r="E442" s="21">
        <v>0</v>
      </c>
      <c r="F442" s="21">
        <v>0</v>
      </c>
      <c r="G442" s="17"/>
      <c r="H442" s="17"/>
      <c r="I442" s="22"/>
    </row>
    <row r="443" spans="1:9" s="81" customFormat="1" ht="16.5" customHeight="1">
      <c r="A443" s="92"/>
      <c r="B443" s="92"/>
      <c r="C443" s="92" t="s">
        <v>5</v>
      </c>
      <c r="D443" s="90">
        <f>SUM(D438:D442)</f>
        <v>2612067</v>
      </c>
      <c r="E443" s="90">
        <f>SUM(E438:E442)</f>
        <v>2577672</v>
      </c>
      <c r="F443" s="90">
        <f>SUM(F438:F442)</f>
        <v>2372104</v>
      </c>
      <c r="G443" s="91">
        <f t="shared" si="123"/>
        <v>98.68322673193298</v>
      </c>
      <c r="H443" s="91">
        <f t="shared" si="124"/>
        <v>90.81329077699768</v>
      </c>
      <c r="I443" s="53">
        <f t="shared" si="125"/>
        <v>92.02505206248118</v>
      </c>
    </row>
    <row r="444" spans="1:9" s="81" customFormat="1" ht="15" customHeight="1">
      <c r="A444" s="89"/>
      <c r="B444" s="89"/>
      <c r="C444" s="89" t="s">
        <v>46</v>
      </c>
      <c r="D444" s="94">
        <v>73</v>
      </c>
      <c r="E444" s="94"/>
      <c r="F444" s="94"/>
      <c r="G444" s="94"/>
      <c r="H444" s="94"/>
      <c r="I444" s="95"/>
    </row>
    <row r="445" spans="1:9" s="3" customFormat="1" ht="16.5" customHeight="1">
      <c r="A445" s="75">
        <v>5001</v>
      </c>
      <c r="B445" s="76"/>
      <c r="C445" s="77" t="s">
        <v>84</v>
      </c>
      <c r="D445" s="78"/>
      <c r="E445" s="79"/>
      <c r="F445" s="79"/>
      <c r="G445" s="79"/>
      <c r="H445" s="79"/>
      <c r="I445" s="80"/>
    </row>
    <row r="446" spans="1:9" s="5" customFormat="1" ht="13.5" customHeight="1">
      <c r="A446" s="16"/>
      <c r="B446" s="16">
        <v>6111</v>
      </c>
      <c r="C446" s="16" t="s">
        <v>64</v>
      </c>
      <c r="D446" s="17">
        <v>850931</v>
      </c>
      <c r="E446" s="17">
        <v>830572</v>
      </c>
      <c r="F446" s="17">
        <v>767563</v>
      </c>
      <c r="G446" s="17">
        <f aca="true" t="shared" si="126" ref="G446:G453">E446/D446*100</f>
        <v>97.60744408183507</v>
      </c>
      <c r="H446" s="17">
        <f aca="true" t="shared" si="127" ref="H446:H453">F446/D446*100</f>
        <v>90.20273089122385</v>
      </c>
      <c r="I446" s="18">
        <f aca="true" t="shared" si="128" ref="I446:I451">F446/E446*100</f>
        <v>92.4137823090593</v>
      </c>
    </row>
    <row r="447" spans="1:9" s="5" customFormat="1" ht="13.5" customHeight="1">
      <c r="A447" s="20"/>
      <c r="B447" s="20">
        <v>6112</v>
      </c>
      <c r="C447" s="20" t="s">
        <v>67</v>
      </c>
      <c r="D447" s="21">
        <v>124057</v>
      </c>
      <c r="E447" s="21">
        <v>127322</v>
      </c>
      <c r="F447" s="21">
        <v>117474</v>
      </c>
      <c r="G447" s="17">
        <f t="shared" si="126"/>
        <v>102.63185471194693</v>
      </c>
      <c r="H447" s="17">
        <f t="shared" si="127"/>
        <v>94.6935682790975</v>
      </c>
      <c r="I447" s="22">
        <f t="shared" si="128"/>
        <v>92.2652801558254</v>
      </c>
    </row>
    <row r="448" spans="1:9" s="5" customFormat="1" ht="13.5" customHeight="1">
      <c r="A448" s="20"/>
      <c r="B448" s="20">
        <v>612</v>
      </c>
      <c r="C448" s="20" t="s">
        <v>3</v>
      </c>
      <c r="D448" s="21">
        <v>99864</v>
      </c>
      <c r="E448" s="21">
        <v>87261</v>
      </c>
      <c r="F448" s="21">
        <v>80594</v>
      </c>
      <c r="G448" s="17">
        <f t="shared" si="126"/>
        <v>87.37983657774573</v>
      </c>
      <c r="H448" s="17">
        <f t="shared" si="127"/>
        <v>80.70375710966916</v>
      </c>
      <c r="I448" s="22">
        <f t="shared" si="128"/>
        <v>92.35970250169034</v>
      </c>
    </row>
    <row r="449" spans="1:9" s="5" customFormat="1" ht="13.5" customHeight="1">
      <c r="A449" s="20"/>
      <c r="B449" s="20">
        <v>613</v>
      </c>
      <c r="C449" s="20" t="s">
        <v>4</v>
      </c>
      <c r="D449" s="21">
        <v>428847</v>
      </c>
      <c r="E449" s="21">
        <v>374644</v>
      </c>
      <c r="F449" s="21">
        <v>325008</v>
      </c>
      <c r="G449" s="17">
        <f t="shared" si="126"/>
        <v>87.36076036441901</v>
      </c>
      <c r="H449" s="17">
        <f t="shared" si="127"/>
        <v>75.78646930023994</v>
      </c>
      <c r="I449" s="22">
        <f t="shared" si="128"/>
        <v>86.75115576387184</v>
      </c>
    </row>
    <row r="450" spans="1:9" s="5" customFormat="1" ht="13.5" customHeight="1">
      <c r="A450" s="20"/>
      <c r="B450" s="20">
        <v>614</v>
      </c>
      <c r="C450" s="20" t="s">
        <v>75</v>
      </c>
      <c r="D450" s="21">
        <v>25150000</v>
      </c>
      <c r="E450" s="21">
        <v>5680688</v>
      </c>
      <c r="F450" s="21">
        <v>536122</v>
      </c>
      <c r="G450" s="17">
        <f t="shared" si="126"/>
        <v>22.587228628230616</v>
      </c>
      <c r="H450" s="17">
        <f t="shared" si="127"/>
        <v>2.1316978131212725</v>
      </c>
      <c r="I450" s="22">
        <f t="shared" si="128"/>
        <v>9.437624456755943</v>
      </c>
    </row>
    <row r="451" spans="1:9" s="5" customFormat="1" ht="13.5" customHeight="1">
      <c r="A451" s="20"/>
      <c r="B451" s="20">
        <v>821</v>
      </c>
      <c r="C451" s="20" t="s">
        <v>6</v>
      </c>
      <c r="D451" s="21">
        <v>10000</v>
      </c>
      <c r="E451" s="21">
        <v>8291</v>
      </c>
      <c r="F451" s="21">
        <v>7573</v>
      </c>
      <c r="G451" s="17">
        <f t="shared" si="126"/>
        <v>82.91</v>
      </c>
      <c r="H451" s="17">
        <f t="shared" si="127"/>
        <v>75.73</v>
      </c>
      <c r="I451" s="22">
        <f t="shared" si="128"/>
        <v>91.34000723676276</v>
      </c>
    </row>
    <row r="452" spans="1:9" s="5" customFormat="1" ht="13.5" customHeight="1">
      <c r="A452" s="20"/>
      <c r="B452" s="20">
        <v>822</v>
      </c>
      <c r="C452" s="20" t="s">
        <v>76</v>
      </c>
      <c r="D452" s="21">
        <v>2000000</v>
      </c>
      <c r="E452" s="21">
        <v>2000000</v>
      </c>
      <c r="F452" s="21">
        <v>0</v>
      </c>
      <c r="G452" s="17">
        <f t="shared" si="126"/>
        <v>100</v>
      </c>
      <c r="H452" s="17">
        <f t="shared" si="127"/>
        <v>0</v>
      </c>
      <c r="I452" s="22"/>
    </row>
    <row r="453" spans="1:9" s="81" customFormat="1" ht="16.5" customHeight="1">
      <c r="A453" s="92"/>
      <c r="B453" s="92"/>
      <c r="C453" s="92" t="s">
        <v>5</v>
      </c>
      <c r="D453" s="90">
        <f>SUM(D446:D452)</f>
        <v>28663699</v>
      </c>
      <c r="E453" s="90">
        <f>SUM(E446:E452)</f>
        <v>9108778</v>
      </c>
      <c r="F453" s="90">
        <f>SUM(F446:F452)</f>
        <v>1834334</v>
      </c>
      <c r="G453" s="91">
        <f t="shared" si="126"/>
        <v>31.77809674878319</v>
      </c>
      <c r="H453" s="91">
        <f t="shared" si="127"/>
        <v>6.399502032169679</v>
      </c>
      <c r="I453" s="53">
        <f>F453/E453*100</f>
        <v>20.138090971148927</v>
      </c>
    </row>
    <row r="454" spans="1:9" s="81" customFormat="1" ht="16.5" customHeight="1">
      <c r="A454" s="92"/>
      <c r="B454" s="92"/>
      <c r="C454" s="92" t="s">
        <v>46</v>
      </c>
      <c r="D454" s="90">
        <v>38</v>
      </c>
      <c r="E454" s="90"/>
      <c r="F454" s="90"/>
      <c r="G454" s="90"/>
      <c r="H454" s="90"/>
      <c r="I454" s="53"/>
    </row>
    <row r="455" spans="1:9" s="81" customFormat="1" ht="16.5" customHeight="1">
      <c r="A455" s="92"/>
      <c r="B455" s="92"/>
      <c r="C455" s="92"/>
      <c r="D455" s="90"/>
      <c r="E455" s="90"/>
      <c r="F455" s="90"/>
      <c r="G455" s="90"/>
      <c r="H455" s="90"/>
      <c r="I455" s="53"/>
    </row>
    <row r="456" spans="1:9" s="81" customFormat="1" ht="16.5" customHeight="1">
      <c r="A456" s="75">
        <v>5101</v>
      </c>
      <c r="B456" s="76"/>
      <c r="C456" s="77" t="s">
        <v>35</v>
      </c>
      <c r="D456" s="78"/>
      <c r="E456" s="79"/>
      <c r="F456" s="79"/>
      <c r="G456" s="79"/>
      <c r="H456" s="79"/>
      <c r="I456" s="80"/>
    </row>
    <row r="457" spans="1:9" s="5" customFormat="1" ht="13.5" customHeight="1">
      <c r="A457" s="16"/>
      <c r="B457" s="16">
        <v>6111</v>
      </c>
      <c r="C457" s="16" t="s">
        <v>64</v>
      </c>
      <c r="D457" s="17">
        <v>2015936</v>
      </c>
      <c r="E457" s="17">
        <v>1911833</v>
      </c>
      <c r="F457" s="17">
        <v>1757922</v>
      </c>
      <c r="G457" s="17">
        <f aca="true" t="shared" si="129" ref="G457:G464">E457/D457*100</f>
        <v>94.83599677767548</v>
      </c>
      <c r="H457" s="17">
        <f aca="true" t="shared" si="130" ref="H457:H464">F457/D457*100</f>
        <v>87.20128019937141</v>
      </c>
      <c r="I457" s="18">
        <f aca="true" t="shared" si="131" ref="I457:I464">F457/E457*100</f>
        <v>91.9495583557769</v>
      </c>
    </row>
    <row r="458" spans="1:9" s="5" customFormat="1" ht="13.5" customHeight="1">
      <c r="A458" s="20"/>
      <c r="B458" s="20">
        <v>6112</v>
      </c>
      <c r="C458" s="20" t="s">
        <v>67</v>
      </c>
      <c r="D458" s="21">
        <v>353271</v>
      </c>
      <c r="E458" s="21">
        <v>297738</v>
      </c>
      <c r="F458" s="21">
        <v>251253</v>
      </c>
      <c r="G458" s="17">
        <f t="shared" si="129"/>
        <v>84.2803400222492</v>
      </c>
      <c r="H458" s="17">
        <f t="shared" si="130"/>
        <v>71.12188659697513</v>
      </c>
      <c r="I458" s="22">
        <f t="shared" si="131"/>
        <v>84.38728009189288</v>
      </c>
    </row>
    <row r="459" spans="1:9" s="5" customFormat="1" ht="13.5" customHeight="1">
      <c r="A459" s="20"/>
      <c r="B459" s="20">
        <v>612</v>
      </c>
      <c r="C459" s="20" t="s">
        <v>3</v>
      </c>
      <c r="D459" s="21">
        <v>213391</v>
      </c>
      <c r="E459" s="21">
        <v>202156</v>
      </c>
      <c r="F459" s="21">
        <v>185410</v>
      </c>
      <c r="G459" s="17">
        <f t="shared" si="129"/>
        <v>94.7350169407332</v>
      </c>
      <c r="H459" s="17">
        <f t="shared" si="130"/>
        <v>86.88745073597293</v>
      </c>
      <c r="I459" s="22">
        <f t="shared" si="131"/>
        <v>91.71629830427986</v>
      </c>
    </row>
    <row r="460" spans="1:9" s="5" customFormat="1" ht="13.5" customHeight="1">
      <c r="A460" s="20"/>
      <c r="B460" s="20">
        <v>613</v>
      </c>
      <c r="C460" s="20" t="s">
        <v>4</v>
      </c>
      <c r="D460" s="21">
        <v>1639200</v>
      </c>
      <c r="E460" s="21">
        <v>598141</v>
      </c>
      <c r="F460" s="21">
        <v>537300</v>
      </c>
      <c r="G460" s="17">
        <f t="shared" si="129"/>
        <v>36.489812103465106</v>
      </c>
      <c r="H460" s="17">
        <f t="shared" si="130"/>
        <v>32.77818448023426</v>
      </c>
      <c r="I460" s="22">
        <f t="shared" si="131"/>
        <v>89.82831807216024</v>
      </c>
    </row>
    <row r="461" spans="1:9" s="5" customFormat="1" ht="13.5" customHeight="1">
      <c r="A461" s="20"/>
      <c r="B461" s="20">
        <v>614</v>
      </c>
      <c r="C461" s="20" t="s">
        <v>75</v>
      </c>
      <c r="D461" s="21">
        <v>400185500</v>
      </c>
      <c r="E461" s="21">
        <v>398739889</v>
      </c>
      <c r="F461" s="21">
        <v>382421863</v>
      </c>
      <c r="G461" s="17">
        <f t="shared" si="129"/>
        <v>99.6387647728366</v>
      </c>
      <c r="H461" s="17">
        <f t="shared" si="130"/>
        <v>95.56114926702742</v>
      </c>
      <c r="I461" s="22">
        <f t="shared" si="131"/>
        <v>95.90760130848108</v>
      </c>
    </row>
    <row r="462" spans="1:9" s="5" customFormat="1" ht="13.5" customHeight="1">
      <c r="A462" s="20"/>
      <c r="B462" s="20">
        <v>615</v>
      </c>
      <c r="C462" s="20" t="s">
        <v>13</v>
      </c>
      <c r="D462" s="21">
        <v>2000000</v>
      </c>
      <c r="E462" s="21">
        <v>1657562</v>
      </c>
      <c r="F462" s="21">
        <v>1345000</v>
      </c>
      <c r="G462" s="17">
        <f t="shared" si="129"/>
        <v>82.8781</v>
      </c>
      <c r="H462" s="17">
        <f t="shared" si="130"/>
        <v>67.25</v>
      </c>
      <c r="I462" s="22">
        <f t="shared" si="131"/>
        <v>81.14326945236438</v>
      </c>
    </row>
    <row r="463" spans="1:9" s="5" customFormat="1" ht="13.5" customHeight="1">
      <c r="A463" s="20"/>
      <c r="B463" s="20">
        <v>821</v>
      </c>
      <c r="C463" s="20" t="s">
        <v>6</v>
      </c>
      <c r="D463" s="21">
        <v>50000</v>
      </c>
      <c r="E463" s="21">
        <v>38385</v>
      </c>
      <c r="F463" s="21">
        <v>6829</v>
      </c>
      <c r="G463" s="17">
        <f t="shared" si="129"/>
        <v>76.77000000000001</v>
      </c>
      <c r="H463" s="17">
        <f t="shared" si="130"/>
        <v>13.658000000000001</v>
      </c>
      <c r="I463" s="22">
        <f t="shared" si="131"/>
        <v>17.790803699361728</v>
      </c>
    </row>
    <row r="464" spans="1:9" s="81" customFormat="1" ht="16.5" customHeight="1">
      <c r="A464" s="92"/>
      <c r="B464" s="92"/>
      <c r="C464" s="92" t="s">
        <v>5</v>
      </c>
      <c r="D464" s="90">
        <f>SUM(D457:D463)</f>
        <v>406457298</v>
      </c>
      <c r="E464" s="90">
        <f>SUM(E457:E463)</f>
        <v>403445704</v>
      </c>
      <c r="F464" s="90">
        <f>SUM(F457:F463)</f>
        <v>386505577</v>
      </c>
      <c r="G464" s="90">
        <f t="shared" si="129"/>
        <v>99.25906263343806</v>
      </c>
      <c r="H464" s="90">
        <f t="shared" si="130"/>
        <v>95.09131190455338</v>
      </c>
      <c r="I464" s="53">
        <f t="shared" si="131"/>
        <v>95.80113833607706</v>
      </c>
    </row>
    <row r="465" spans="1:9" s="81" customFormat="1" ht="16.5" customHeight="1">
      <c r="A465" s="89"/>
      <c r="B465" s="89"/>
      <c r="C465" s="89" t="s">
        <v>46</v>
      </c>
      <c r="D465" s="94">
        <v>87</v>
      </c>
      <c r="E465" s="94"/>
      <c r="F465" s="94"/>
      <c r="G465" s="94"/>
      <c r="H465" s="94"/>
      <c r="I465" s="95"/>
    </row>
    <row r="466" spans="1:9" s="81" customFormat="1" ht="16.5" customHeight="1">
      <c r="A466" s="86"/>
      <c r="B466" s="86"/>
      <c r="C466" s="86"/>
      <c r="D466" s="87"/>
      <c r="E466" s="87"/>
      <c r="F466" s="87"/>
      <c r="G466" s="87"/>
      <c r="H466" s="87"/>
      <c r="I466" s="88"/>
    </row>
    <row r="467" spans="1:9" s="81" customFormat="1" ht="16.5" customHeight="1">
      <c r="A467" s="86"/>
      <c r="B467" s="86"/>
      <c r="C467" s="86"/>
      <c r="D467" s="87"/>
      <c r="E467" s="87"/>
      <c r="F467" s="87"/>
      <c r="G467" s="87"/>
      <c r="H467" s="87"/>
      <c r="I467" s="88"/>
    </row>
    <row r="468" spans="1:9" s="3" customFormat="1" ht="16.5" customHeight="1">
      <c r="A468" s="75">
        <v>5201</v>
      </c>
      <c r="B468" s="76"/>
      <c r="C468" s="77" t="s">
        <v>51</v>
      </c>
      <c r="D468" s="78"/>
      <c r="E468" s="79"/>
      <c r="F468" s="79"/>
      <c r="G468" s="79"/>
      <c r="H468" s="79"/>
      <c r="I468" s="80"/>
    </row>
    <row r="469" spans="1:9" s="5" customFormat="1" ht="13.5" customHeight="1">
      <c r="A469" s="16"/>
      <c r="B469" s="16">
        <v>6111</v>
      </c>
      <c r="C469" s="16" t="s">
        <v>64</v>
      </c>
      <c r="D469" s="17">
        <v>1301058</v>
      </c>
      <c r="E469" s="17">
        <v>1294119</v>
      </c>
      <c r="F469" s="65">
        <v>1185788</v>
      </c>
      <c r="G469" s="17">
        <f aca="true" t="shared" si="132" ref="G469:G475">E469/D469*100</f>
        <v>99.46666482201408</v>
      </c>
      <c r="H469" s="17">
        <f aca="true" t="shared" si="133" ref="H469:H475">F469/D469*100</f>
        <v>91.14028736612818</v>
      </c>
      <c r="I469" s="18">
        <f aca="true" t="shared" si="134" ref="I469:I475">F469/E469*100</f>
        <v>91.6289769333423</v>
      </c>
    </row>
    <row r="470" spans="1:9" s="5" customFormat="1" ht="13.5" customHeight="1">
      <c r="A470" s="20"/>
      <c r="B470" s="20">
        <v>6112</v>
      </c>
      <c r="C470" s="20" t="s">
        <v>67</v>
      </c>
      <c r="D470" s="21">
        <v>218890</v>
      </c>
      <c r="E470" s="21">
        <v>199235</v>
      </c>
      <c r="F470" s="63">
        <v>172171</v>
      </c>
      <c r="G470" s="17">
        <f t="shared" si="132"/>
        <v>91.02060395632509</v>
      </c>
      <c r="H470" s="17">
        <f t="shared" si="133"/>
        <v>78.65640275937686</v>
      </c>
      <c r="I470" s="22">
        <f t="shared" si="134"/>
        <v>86.41604135819509</v>
      </c>
    </row>
    <row r="471" spans="1:9" s="5" customFormat="1" ht="13.5" customHeight="1">
      <c r="A471" s="20"/>
      <c r="B471" s="20">
        <v>612</v>
      </c>
      <c r="C471" s="20" t="s">
        <v>3</v>
      </c>
      <c r="D471" s="21">
        <v>135336</v>
      </c>
      <c r="E471" s="21">
        <v>135854</v>
      </c>
      <c r="F471" s="66">
        <v>124479</v>
      </c>
      <c r="G471" s="17">
        <f t="shared" si="132"/>
        <v>100.38275107879649</v>
      </c>
      <c r="H471" s="17">
        <f t="shared" si="133"/>
        <v>91.97774428090086</v>
      </c>
      <c r="I471" s="22">
        <f t="shared" si="134"/>
        <v>91.62704079379334</v>
      </c>
    </row>
    <row r="472" spans="1:9" s="5" customFormat="1" ht="13.5" customHeight="1">
      <c r="A472" s="20"/>
      <c r="B472" s="20">
        <v>613</v>
      </c>
      <c r="C472" s="20" t="s">
        <v>4</v>
      </c>
      <c r="D472" s="21">
        <v>263000</v>
      </c>
      <c r="E472" s="21">
        <v>224832</v>
      </c>
      <c r="F472" s="21">
        <v>186554</v>
      </c>
      <c r="G472" s="17">
        <f t="shared" si="132"/>
        <v>85.4874524714829</v>
      </c>
      <c r="H472" s="17">
        <f t="shared" si="133"/>
        <v>70.93307984790874</v>
      </c>
      <c r="I472" s="22">
        <f t="shared" si="134"/>
        <v>82.97484343865642</v>
      </c>
    </row>
    <row r="473" spans="1:9" s="5" customFormat="1" ht="13.5" customHeight="1">
      <c r="A473" s="20"/>
      <c r="B473" s="20">
        <v>614</v>
      </c>
      <c r="C473" s="20" t="s">
        <v>75</v>
      </c>
      <c r="D473" s="21">
        <v>8860000</v>
      </c>
      <c r="E473" s="21">
        <v>8973000</v>
      </c>
      <c r="F473" s="21">
        <v>687000</v>
      </c>
      <c r="G473" s="17">
        <f t="shared" si="132"/>
        <v>101.27539503386005</v>
      </c>
      <c r="H473" s="17">
        <f t="shared" si="133"/>
        <v>7.753950338600451</v>
      </c>
      <c r="I473" s="22">
        <f t="shared" si="134"/>
        <v>7.656302240053494</v>
      </c>
    </row>
    <row r="474" spans="1:9" s="5" customFormat="1" ht="13.5" customHeight="1">
      <c r="A474" s="20"/>
      <c r="B474" s="20">
        <v>821</v>
      </c>
      <c r="C474" s="20" t="s">
        <v>6</v>
      </c>
      <c r="D474" s="21">
        <v>25000</v>
      </c>
      <c r="E474" s="21">
        <v>23127</v>
      </c>
      <c r="F474" s="21">
        <v>15587</v>
      </c>
      <c r="G474" s="17">
        <f t="shared" si="132"/>
        <v>92.508</v>
      </c>
      <c r="H474" s="17">
        <f t="shared" si="133"/>
        <v>62.348000000000006</v>
      </c>
      <c r="I474" s="22">
        <f t="shared" si="134"/>
        <v>67.39741427768409</v>
      </c>
    </row>
    <row r="475" spans="1:9" s="81" customFormat="1" ht="16.5" customHeight="1">
      <c r="A475" s="92"/>
      <c r="B475" s="92"/>
      <c r="C475" s="92" t="s">
        <v>5</v>
      </c>
      <c r="D475" s="90">
        <f>SUM(D469:D474)</f>
        <v>10803284</v>
      </c>
      <c r="E475" s="90">
        <f>SUM(E469:E474)</f>
        <v>10850167</v>
      </c>
      <c r="F475" s="90">
        <f>SUM(F469:F474)</f>
        <v>2371579</v>
      </c>
      <c r="G475" s="91">
        <f t="shared" si="132"/>
        <v>100.43396989285851</v>
      </c>
      <c r="H475" s="91">
        <f t="shared" si="133"/>
        <v>21.95238966225455</v>
      </c>
      <c r="I475" s="53">
        <f t="shared" si="134"/>
        <v>21.857534543016712</v>
      </c>
    </row>
    <row r="476" spans="1:9" s="81" customFormat="1" ht="16.5" customHeight="1">
      <c r="A476" s="101"/>
      <c r="B476" s="101"/>
      <c r="C476" s="89" t="s">
        <v>46</v>
      </c>
      <c r="D476" s="90">
        <v>54</v>
      </c>
      <c r="E476" s="90"/>
      <c r="F476" s="90"/>
      <c r="G476" s="90"/>
      <c r="H476" s="90"/>
      <c r="I476" s="53"/>
    </row>
    <row r="477" spans="1:9" s="81" customFormat="1" ht="16.5" customHeight="1">
      <c r="A477" s="75">
        <v>5301</v>
      </c>
      <c r="B477" s="76"/>
      <c r="C477" s="77" t="s">
        <v>36</v>
      </c>
      <c r="D477" s="78"/>
      <c r="E477" s="79"/>
      <c r="F477" s="79"/>
      <c r="G477" s="79"/>
      <c r="H477" s="79"/>
      <c r="I477" s="80"/>
    </row>
    <row r="478" spans="1:9" s="5" customFormat="1" ht="13.5" customHeight="1">
      <c r="A478" s="16"/>
      <c r="B478" s="16">
        <v>6111</v>
      </c>
      <c r="C478" s="16" t="s">
        <v>64</v>
      </c>
      <c r="D478" s="17">
        <v>1654000</v>
      </c>
      <c r="E478" s="17">
        <v>1618604</v>
      </c>
      <c r="F478" s="17">
        <v>1487646</v>
      </c>
      <c r="G478" s="17">
        <f aca="true" t="shared" si="135" ref="G478:G485">E478/D478*100</f>
        <v>97.85997581620315</v>
      </c>
      <c r="H478" s="17">
        <f aca="true" t="shared" si="136" ref="H478:H485">F478/D478*100</f>
        <v>89.9423216444982</v>
      </c>
      <c r="I478" s="18">
        <f aca="true" t="shared" si="137" ref="I478:I485">F478/E478*100</f>
        <v>91.90920076806928</v>
      </c>
    </row>
    <row r="479" spans="1:9" s="5" customFormat="1" ht="13.5" customHeight="1">
      <c r="A479" s="20"/>
      <c r="B479" s="20">
        <v>6112</v>
      </c>
      <c r="C479" s="20" t="s">
        <v>67</v>
      </c>
      <c r="D479" s="21">
        <v>249336</v>
      </c>
      <c r="E479" s="21">
        <v>224623</v>
      </c>
      <c r="F479" s="21">
        <v>206427</v>
      </c>
      <c r="G479" s="17">
        <f t="shared" si="135"/>
        <v>90.0884749895723</v>
      </c>
      <c r="H479" s="17">
        <f t="shared" si="136"/>
        <v>82.7906920781596</v>
      </c>
      <c r="I479" s="22">
        <f t="shared" si="137"/>
        <v>91.89931574237723</v>
      </c>
    </row>
    <row r="480" spans="1:9" s="5" customFormat="1" ht="13.5" customHeight="1">
      <c r="A480" s="20"/>
      <c r="B480" s="20">
        <v>612</v>
      </c>
      <c r="C480" s="20" t="s">
        <v>3</v>
      </c>
      <c r="D480" s="21">
        <v>172863</v>
      </c>
      <c r="E480" s="21">
        <v>170143</v>
      </c>
      <c r="F480" s="21">
        <v>156203</v>
      </c>
      <c r="G480" s="17">
        <f t="shared" si="135"/>
        <v>98.4264995979475</v>
      </c>
      <c r="H480" s="17">
        <f t="shared" si="136"/>
        <v>90.36231003742849</v>
      </c>
      <c r="I480" s="22">
        <f t="shared" si="137"/>
        <v>91.80689184979694</v>
      </c>
    </row>
    <row r="481" spans="1:9" s="5" customFormat="1" ht="13.5" customHeight="1">
      <c r="A481" s="20"/>
      <c r="B481" s="20">
        <v>613</v>
      </c>
      <c r="C481" s="20" t="s">
        <v>4</v>
      </c>
      <c r="D481" s="21">
        <v>588080</v>
      </c>
      <c r="E481" s="21">
        <v>529180</v>
      </c>
      <c r="F481" s="21">
        <v>478038</v>
      </c>
      <c r="G481" s="17">
        <f t="shared" si="135"/>
        <v>89.98435586994967</v>
      </c>
      <c r="H481" s="17">
        <f t="shared" si="136"/>
        <v>81.28792001088287</v>
      </c>
      <c r="I481" s="22">
        <f t="shared" si="137"/>
        <v>90.33561359083866</v>
      </c>
    </row>
    <row r="482" spans="1:9" s="5" customFormat="1" ht="13.5" customHeight="1">
      <c r="A482" s="20"/>
      <c r="B482" s="20">
        <v>614</v>
      </c>
      <c r="C482" s="20" t="s">
        <v>75</v>
      </c>
      <c r="D482" s="21">
        <v>21479300</v>
      </c>
      <c r="E482" s="21">
        <v>21445121</v>
      </c>
      <c r="F482" s="21">
        <v>7556643</v>
      </c>
      <c r="G482" s="17">
        <f t="shared" si="135"/>
        <v>99.84087470262067</v>
      </c>
      <c r="H482" s="17">
        <f t="shared" si="136"/>
        <v>35.18104873063834</v>
      </c>
      <c r="I482" s="22">
        <f t="shared" si="137"/>
        <v>35.23711990247105</v>
      </c>
    </row>
    <row r="483" spans="1:9" s="5" customFormat="1" ht="13.5" customHeight="1">
      <c r="A483" s="20"/>
      <c r="B483" s="20">
        <v>615</v>
      </c>
      <c r="C483" s="20" t="s">
        <v>13</v>
      </c>
      <c r="D483" s="21">
        <v>1485000</v>
      </c>
      <c r="E483" s="21">
        <v>1484787</v>
      </c>
      <c r="F483" s="21">
        <v>673480</v>
      </c>
      <c r="G483" s="17">
        <f t="shared" si="135"/>
        <v>99.98565656565657</v>
      </c>
      <c r="H483" s="17">
        <f t="shared" si="136"/>
        <v>45.35218855218856</v>
      </c>
      <c r="I483" s="22">
        <f t="shared" si="137"/>
        <v>45.35869454675991</v>
      </c>
    </row>
    <row r="484" spans="1:9" s="5" customFormat="1" ht="13.5" customHeight="1">
      <c r="A484" s="20"/>
      <c r="B484" s="20">
        <v>821</v>
      </c>
      <c r="C484" s="20" t="s">
        <v>6</v>
      </c>
      <c r="D484" s="21">
        <v>50000</v>
      </c>
      <c r="E484" s="21">
        <v>19724</v>
      </c>
      <c r="F484" s="21">
        <v>19724</v>
      </c>
      <c r="G484" s="17">
        <f t="shared" si="135"/>
        <v>39.448</v>
      </c>
      <c r="H484" s="17">
        <f t="shared" si="136"/>
        <v>39.448</v>
      </c>
      <c r="I484" s="22">
        <f t="shared" si="137"/>
        <v>100</v>
      </c>
    </row>
    <row r="485" spans="1:9" s="3" customFormat="1" ht="15" customHeight="1">
      <c r="A485" s="92"/>
      <c r="B485" s="92"/>
      <c r="C485" s="92" t="s">
        <v>5</v>
      </c>
      <c r="D485" s="90">
        <f>SUM(D478:D484)</f>
        <v>25678579</v>
      </c>
      <c r="E485" s="90">
        <f>SUM(E478:E484)</f>
        <v>25492182</v>
      </c>
      <c r="F485" s="90">
        <f>SUM(F478:F484)</f>
        <v>10578161</v>
      </c>
      <c r="G485" s="91">
        <f t="shared" si="135"/>
        <v>99.27411481764625</v>
      </c>
      <c r="H485" s="91">
        <f t="shared" si="136"/>
        <v>41.19449522498889</v>
      </c>
      <c r="I485" s="53">
        <f t="shared" si="137"/>
        <v>41.49570640912575</v>
      </c>
    </row>
    <row r="486" spans="1:9" s="3" customFormat="1" ht="15" customHeight="1">
      <c r="A486" s="92"/>
      <c r="B486" s="92"/>
      <c r="C486" s="92" t="s">
        <v>46</v>
      </c>
      <c r="D486" s="90">
        <v>66</v>
      </c>
      <c r="E486" s="90"/>
      <c r="F486" s="90"/>
      <c r="G486" s="90"/>
      <c r="H486" s="90"/>
      <c r="I486" s="53"/>
    </row>
    <row r="487" spans="1:9" s="5" customFormat="1" ht="15" customHeight="1">
      <c r="A487" s="28"/>
      <c r="B487" s="28"/>
      <c r="C487" s="28"/>
      <c r="D487" s="26"/>
      <c r="E487" s="26"/>
      <c r="F487" s="26"/>
      <c r="G487" s="26"/>
      <c r="H487" s="26"/>
      <c r="I487" s="27"/>
    </row>
    <row r="488" spans="1:9" s="3" customFormat="1" ht="16.5" customHeight="1">
      <c r="A488" s="75">
        <v>5401</v>
      </c>
      <c r="B488" s="76"/>
      <c r="C488" s="77" t="s">
        <v>37</v>
      </c>
      <c r="D488" s="78"/>
      <c r="E488" s="79"/>
      <c r="F488" s="79"/>
      <c r="G488" s="79"/>
      <c r="H488" s="79"/>
      <c r="I488" s="80"/>
    </row>
    <row r="489" spans="1:9" s="5" customFormat="1" ht="13.5" customHeight="1">
      <c r="A489" s="16"/>
      <c r="B489" s="16">
        <v>6111</v>
      </c>
      <c r="C489" s="16" t="s">
        <v>64</v>
      </c>
      <c r="D489" s="17">
        <v>1132815</v>
      </c>
      <c r="E489" s="17">
        <v>1124520</v>
      </c>
      <c r="F489" s="17">
        <v>1031632</v>
      </c>
      <c r="G489" s="17">
        <f aca="true" t="shared" si="138" ref="G489:G495">E489/D489*100</f>
        <v>99.26775334013055</v>
      </c>
      <c r="H489" s="17">
        <f aca="true" t="shared" si="139" ref="H489:H495">F489/D489*100</f>
        <v>91.06800316026889</v>
      </c>
      <c r="I489" s="18">
        <f aca="true" t="shared" si="140" ref="I489:I495">F489/E489*100</f>
        <v>91.7397645217515</v>
      </c>
    </row>
    <row r="490" spans="1:9" s="5" customFormat="1" ht="13.5" customHeight="1">
      <c r="A490" s="20"/>
      <c r="B490" s="20">
        <v>6112</v>
      </c>
      <c r="C490" s="20" t="s">
        <v>67</v>
      </c>
      <c r="D490" s="21">
        <v>173478</v>
      </c>
      <c r="E490" s="21">
        <v>148260</v>
      </c>
      <c r="F490" s="21">
        <v>138401</v>
      </c>
      <c r="G490" s="17">
        <f t="shared" si="138"/>
        <v>85.46328641095701</v>
      </c>
      <c r="H490" s="17">
        <f t="shared" si="139"/>
        <v>79.78014503279954</v>
      </c>
      <c r="I490" s="22">
        <f t="shared" si="140"/>
        <v>93.35019560232026</v>
      </c>
    </row>
    <row r="491" spans="1:9" s="5" customFormat="1" ht="13.5" customHeight="1">
      <c r="A491" s="20"/>
      <c r="B491" s="20">
        <v>612</v>
      </c>
      <c r="C491" s="20" t="s">
        <v>3</v>
      </c>
      <c r="D491" s="21">
        <v>118264</v>
      </c>
      <c r="E491" s="21">
        <v>118023</v>
      </c>
      <c r="F491" s="21">
        <v>108269</v>
      </c>
      <c r="G491" s="17">
        <f t="shared" si="138"/>
        <v>99.79621862950687</v>
      </c>
      <c r="H491" s="17">
        <f t="shared" si="139"/>
        <v>91.54856930257729</v>
      </c>
      <c r="I491" s="22">
        <f t="shared" si="140"/>
        <v>91.73550918041398</v>
      </c>
    </row>
    <row r="492" spans="1:9" s="5" customFormat="1" ht="13.5" customHeight="1">
      <c r="A492" s="20"/>
      <c r="B492" s="20">
        <v>613</v>
      </c>
      <c r="C492" s="20" t="s">
        <v>4</v>
      </c>
      <c r="D492" s="21">
        <v>222450</v>
      </c>
      <c r="E492" s="21">
        <v>151200</v>
      </c>
      <c r="F492" s="21">
        <v>127163</v>
      </c>
      <c r="G492" s="17">
        <f t="shared" si="138"/>
        <v>67.97033041132838</v>
      </c>
      <c r="H492" s="17">
        <f t="shared" si="139"/>
        <v>57.1647561249719</v>
      </c>
      <c r="I492" s="22">
        <f>F492/E492*100</f>
        <v>84.10251322751323</v>
      </c>
    </row>
    <row r="493" spans="1:9" s="5" customFormat="1" ht="13.5" customHeight="1">
      <c r="A493" s="20"/>
      <c r="B493" s="20">
        <v>614</v>
      </c>
      <c r="C493" s="20" t="s">
        <v>75</v>
      </c>
      <c r="D493" s="21">
        <v>7750000</v>
      </c>
      <c r="E493" s="21">
        <v>7733928</v>
      </c>
      <c r="F493" s="67">
        <v>2599587</v>
      </c>
      <c r="G493" s="17">
        <f t="shared" si="138"/>
        <v>99.7926193548387</v>
      </c>
      <c r="H493" s="17">
        <f t="shared" si="139"/>
        <v>33.54305806451613</v>
      </c>
      <c r="I493" s="22">
        <f>F493/E493*100</f>
        <v>33.61276443225228</v>
      </c>
    </row>
    <row r="494" spans="1:9" s="5" customFormat="1" ht="13.5" customHeight="1">
      <c r="A494" s="20"/>
      <c r="B494" s="20">
        <v>821</v>
      </c>
      <c r="C494" s="20" t="s">
        <v>6</v>
      </c>
      <c r="D494" s="21">
        <v>10000</v>
      </c>
      <c r="E494" s="21">
        <v>6842</v>
      </c>
      <c r="F494" s="21">
        <v>0</v>
      </c>
      <c r="G494" s="17">
        <f t="shared" si="138"/>
        <v>68.42</v>
      </c>
      <c r="H494" s="17">
        <f t="shared" si="139"/>
        <v>0</v>
      </c>
      <c r="I494" s="22"/>
    </row>
    <row r="495" spans="1:9" s="81" customFormat="1" ht="14.25" customHeight="1">
      <c r="A495" s="92"/>
      <c r="B495" s="92"/>
      <c r="C495" s="92" t="s">
        <v>5</v>
      </c>
      <c r="D495" s="90">
        <f>SUM(D489:D494)</f>
        <v>9407007</v>
      </c>
      <c r="E495" s="90">
        <f>SUM(E489:E494)</f>
        <v>9282773</v>
      </c>
      <c r="F495" s="90">
        <f>SUM(F489:F494)</f>
        <v>4005052</v>
      </c>
      <c r="G495" s="91">
        <f t="shared" si="138"/>
        <v>98.67934615122536</v>
      </c>
      <c r="H495" s="91">
        <f t="shared" si="139"/>
        <v>42.57519952945714</v>
      </c>
      <c r="I495" s="53">
        <f t="shared" si="140"/>
        <v>43.1449955740596</v>
      </c>
    </row>
    <row r="496" spans="1:9" s="81" customFormat="1" ht="15" customHeight="1">
      <c r="A496" s="92"/>
      <c r="B496" s="92"/>
      <c r="C496" s="92" t="s">
        <v>46</v>
      </c>
      <c r="D496" s="90">
        <v>44</v>
      </c>
      <c r="E496" s="53"/>
      <c r="F496" s="53"/>
      <c r="G496" s="53"/>
      <c r="H496" s="53"/>
      <c r="I496" s="53"/>
    </row>
    <row r="497" spans="1:9" s="1" customFormat="1" ht="15" customHeight="1">
      <c r="A497" s="35"/>
      <c r="B497" s="35"/>
      <c r="C497" s="35"/>
      <c r="D497" s="36"/>
      <c r="E497" s="37"/>
      <c r="F497" s="37"/>
      <c r="G497" s="37"/>
      <c r="H497" s="37"/>
      <c r="I497" s="37"/>
    </row>
    <row r="498" spans="1:9" s="1" customFormat="1" ht="15" customHeight="1">
      <c r="A498" s="35"/>
      <c r="B498" s="35"/>
      <c r="C498" s="35"/>
      <c r="D498" s="36"/>
      <c r="E498" s="37"/>
      <c r="F498" s="37"/>
      <c r="G498" s="37"/>
      <c r="H498" s="37"/>
      <c r="I498" s="37"/>
    </row>
    <row r="499" spans="1:9" s="1" customFormat="1" ht="15" customHeight="1">
      <c r="A499" s="35"/>
      <c r="B499" s="35"/>
      <c r="C499" s="35"/>
      <c r="D499" s="36"/>
      <c r="E499" s="37"/>
      <c r="F499" s="37"/>
      <c r="G499" s="37"/>
      <c r="H499" s="37"/>
      <c r="I499" s="37"/>
    </row>
    <row r="500" spans="1:9" s="3" customFormat="1" ht="16.5" customHeight="1">
      <c r="A500" s="75">
        <v>5501</v>
      </c>
      <c r="B500" s="76"/>
      <c r="C500" s="77" t="s">
        <v>85</v>
      </c>
      <c r="D500" s="78"/>
      <c r="E500" s="79"/>
      <c r="F500" s="79"/>
      <c r="G500" s="79"/>
      <c r="H500" s="79"/>
      <c r="I500" s="80"/>
    </row>
    <row r="501" spans="1:9" s="5" customFormat="1" ht="13.5" customHeight="1">
      <c r="A501" s="16"/>
      <c r="B501" s="16">
        <v>6111</v>
      </c>
      <c r="C501" s="16" t="s">
        <v>64</v>
      </c>
      <c r="D501" s="17">
        <v>353630</v>
      </c>
      <c r="E501" s="17">
        <v>344729</v>
      </c>
      <c r="F501" s="17">
        <v>317146</v>
      </c>
      <c r="G501" s="17">
        <f aca="true" t="shared" si="141" ref="G501:G506">E501/D501*100</f>
        <v>97.48296241834686</v>
      </c>
      <c r="H501" s="17">
        <f aca="true" t="shared" si="142" ref="H501:H506">F501/D501*100</f>
        <v>89.68300200774821</v>
      </c>
      <c r="I501" s="18">
        <f aca="true" t="shared" si="143" ref="I501:I506">F501/E501*100</f>
        <v>91.99864241186555</v>
      </c>
    </row>
    <row r="502" spans="1:9" s="5" customFormat="1" ht="13.5" customHeight="1">
      <c r="A502" s="20"/>
      <c r="B502" s="20">
        <v>6112</v>
      </c>
      <c r="C502" s="20" t="s">
        <v>67</v>
      </c>
      <c r="D502" s="21">
        <v>61726</v>
      </c>
      <c r="E502" s="21">
        <v>49440</v>
      </c>
      <c r="F502" s="21">
        <v>46096</v>
      </c>
      <c r="G502" s="17">
        <f t="shared" si="141"/>
        <v>80.09590772121959</v>
      </c>
      <c r="H502" s="17">
        <f t="shared" si="142"/>
        <v>74.67841752259987</v>
      </c>
      <c r="I502" s="22">
        <f t="shared" si="143"/>
        <v>93.23624595469255</v>
      </c>
    </row>
    <row r="503" spans="1:9" s="5" customFormat="1" ht="13.5" customHeight="1">
      <c r="A503" s="20"/>
      <c r="B503" s="20">
        <v>612</v>
      </c>
      <c r="C503" s="20" t="s">
        <v>3</v>
      </c>
      <c r="D503" s="21">
        <v>37131</v>
      </c>
      <c r="E503" s="21">
        <v>36549</v>
      </c>
      <c r="F503" s="21">
        <v>33492</v>
      </c>
      <c r="G503" s="17">
        <f t="shared" si="141"/>
        <v>98.4325765532843</v>
      </c>
      <c r="H503" s="17">
        <f t="shared" si="142"/>
        <v>90.19956370687565</v>
      </c>
      <c r="I503" s="22">
        <f t="shared" si="143"/>
        <v>91.63588607075432</v>
      </c>
    </row>
    <row r="504" spans="1:9" s="5" customFormat="1" ht="13.5" customHeight="1">
      <c r="A504" s="20"/>
      <c r="B504" s="20">
        <v>613</v>
      </c>
      <c r="C504" s="20" t="s">
        <v>4</v>
      </c>
      <c r="D504" s="21">
        <v>254030</v>
      </c>
      <c r="E504" s="21">
        <v>228744</v>
      </c>
      <c r="F504" s="21">
        <v>190784</v>
      </c>
      <c r="G504" s="17">
        <f t="shared" si="141"/>
        <v>90.04605755225761</v>
      </c>
      <c r="H504" s="17">
        <f t="shared" si="142"/>
        <v>75.10294059756721</v>
      </c>
      <c r="I504" s="22">
        <f t="shared" si="143"/>
        <v>83.40502920295178</v>
      </c>
    </row>
    <row r="505" spans="1:9" s="5" customFormat="1" ht="13.5" customHeight="1">
      <c r="A505" s="20"/>
      <c r="B505" s="20">
        <v>821</v>
      </c>
      <c r="C505" s="20" t="s">
        <v>6</v>
      </c>
      <c r="D505" s="21">
        <v>7000</v>
      </c>
      <c r="E505" s="21">
        <v>5594</v>
      </c>
      <c r="F505" s="21">
        <v>3044</v>
      </c>
      <c r="G505" s="17">
        <f t="shared" si="141"/>
        <v>79.91428571428571</v>
      </c>
      <c r="H505" s="17">
        <f t="shared" si="142"/>
        <v>43.48571428571428</v>
      </c>
      <c r="I505" s="22">
        <f t="shared" si="143"/>
        <v>54.41544511977119</v>
      </c>
    </row>
    <row r="506" spans="1:9" s="81" customFormat="1" ht="16.5" customHeight="1">
      <c r="A506" s="92"/>
      <c r="B506" s="92"/>
      <c r="C506" s="92" t="s">
        <v>5</v>
      </c>
      <c r="D506" s="90">
        <f>SUM(D501:D505)</f>
        <v>713517</v>
      </c>
      <c r="E506" s="90">
        <f>SUM(E501:E505)</f>
        <v>665056</v>
      </c>
      <c r="F506" s="90">
        <f>SUM(F501:F505)</f>
        <v>590562</v>
      </c>
      <c r="G506" s="91">
        <f t="shared" si="141"/>
        <v>93.2081506116883</v>
      </c>
      <c r="H506" s="91">
        <f t="shared" si="142"/>
        <v>82.76775465756246</v>
      </c>
      <c r="I506" s="53">
        <f t="shared" si="143"/>
        <v>88.7988379925901</v>
      </c>
    </row>
    <row r="507" spans="1:9" s="81" customFormat="1" ht="16.5" customHeight="1">
      <c r="A507" s="89"/>
      <c r="B507" s="92"/>
      <c r="C507" s="89" t="s">
        <v>46</v>
      </c>
      <c r="D507" s="94">
        <v>15</v>
      </c>
      <c r="E507" s="94"/>
      <c r="F507" s="94"/>
      <c r="G507" s="94"/>
      <c r="H507" s="94"/>
      <c r="I507" s="95"/>
    </row>
    <row r="508" spans="1:9" s="1" customFormat="1" ht="16.5" customHeight="1">
      <c r="A508" s="31"/>
      <c r="B508" s="31"/>
      <c r="C508" s="28"/>
      <c r="D508" s="26"/>
      <c r="E508" s="26"/>
      <c r="F508" s="26"/>
      <c r="G508" s="26"/>
      <c r="H508" s="26"/>
      <c r="I508" s="27"/>
    </row>
    <row r="509" spans="1:9" s="1" customFormat="1" ht="16.5" customHeight="1">
      <c r="A509" s="12">
        <v>5601</v>
      </c>
      <c r="B509" s="13"/>
      <c r="C509" s="14" t="s">
        <v>86</v>
      </c>
      <c r="D509" s="32"/>
      <c r="E509" s="68"/>
      <c r="F509" s="68"/>
      <c r="G509" s="68"/>
      <c r="H509" s="68"/>
      <c r="I509" s="34"/>
    </row>
    <row r="510" spans="1:9" s="5" customFormat="1" ht="13.5" customHeight="1">
      <c r="A510" s="16"/>
      <c r="B510" s="16">
        <v>6111</v>
      </c>
      <c r="C510" s="16" t="s">
        <v>64</v>
      </c>
      <c r="D510" s="17">
        <v>1361678</v>
      </c>
      <c r="E510" s="17">
        <v>1333238</v>
      </c>
      <c r="F510" s="17">
        <v>1229501</v>
      </c>
      <c r="G510" s="17">
        <f aca="true" t="shared" si="144" ref="G510:G515">E510/D510*100</f>
        <v>97.91140049262748</v>
      </c>
      <c r="H510" s="17">
        <f aca="true" t="shared" si="145" ref="H510:H515">F510/D510*100</f>
        <v>90.29307956800359</v>
      </c>
      <c r="I510" s="18">
        <f aca="true" t="shared" si="146" ref="I510:I515">F510/E510*100</f>
        <v>92.21916867055995</v>
      </c>
    </row>
    <row r="511" spans="1:9" s="5" customFormat="1" ht="13.5" customHeight="1">
      <c r="A511" s="20"/>
      <c r="B511" s="20">
        <v>6112</v>
      </c>
      <c r="C511" s="20" t="s">
        <v>67</v>
      </c>
      <c r="D511" s="21">
        <v>157784</v>
      </c>
      <c r="E511" s="21">
        <v>157028</v>
      </c>
      <c r="F511" s="21">
        <v>144347</v>
      </c>
      <c r="G511" s="17">
        <f t="shared" si="144"/>
        <v>99.52086396592811</v>
      </c>
      <c r="H511" s="17">
        <f t="shared" si="145"/>
        <v>91.48392739441262</v>
      </c>
      <c r="I511" s="22">
        <f t="shared" si="146"/>
        <v>91.92437017601956</v>
      </c>
    </row>
    <row r="512" spans="1:9" s="5" customFormat="1" ht="13.5" customHeight="1">
      <c r="A512" s="20"/>
      <c r="B512" s="20">
        <v>612</v>
      </c>
      <c r="C512" s="20" t="s">
        <v>3</v>
      </c>
      <c r="D512" s="21">
        <v>142976</v>
      </c>
      <c r="E512" s="21">
        <v>140642</v>
      </c>
      <c r="F512" s="21">
        <v>129098</v>
      </c>
      <c r="G512" s="17">
        <f t="shared" si="144"/>
        <v>98.3675581915846</v>
      </c>
      <c r="H512" s="17">
        <f t="shared" si="145"/>
        <v>90.29347582811101</v>
      </c>
      <c r="I512" s="22">
        <f t="shared" si="146"/>
        <v>91.79192559832768</v>
      </c>
    </row>
    <row r="513" spans="1:9" s="5" customFormat="1" ht="13.5" customHeight="1">
      <c r="A513" s="20"/>
      <c r="B513" s="20">
        <v>613</v>
      </c>
      <c r="C513" s="20" t="s">
        <v>4</v>
      </c>
      <c r="D513" s="21">
        <v>409647</v>
      </c>
      <c r="E513" s="21">
        <v>460665</v>
      </c>
      <c r="F513" s="21">
        <v>408367</v>
      </c>
      <c r="G513" s="17">
        <f t="shared" si="144"/>
        <v>112.45413734263892</v>
      </c>
      <c r="H513" s="17">
        <f t="shared" si="145"/>
        <v>99.68753585404019</v>
      </c>
      <c r="I513" s="22">
        <f t="shared" si="146"/>
        <v>88.64728164718396</v>
      </c>
    </row>
    <row r="514" spans="1:9" s="5" customFormat="1" ht="13.5" customHeight="1">
      <c r="A514" s="20"/>
      <c r="B514" s="20">
        <v>821</v>
      </c>
      <c r="C514" s="20" t="s">
        <v>6</v>
      </c>
      <c r="D514" s="21">
        <v>15200</v>
      </c>
      <c r="E514" s="21">
        <v>13684</v>
      </c>
      <c r="F514" s="21">
        <v>4298</v>
      </c>
      <c r="G514" s="17">
        <f t="shared" si="144"/>
        <v>90.02631578947368</v>
      </c>
      <c r="H514" s="17">
        <f t="shared" si="145"/>
        <v>28.27631578947368</v>
      </c>
      <c r="I514" s="22">
        <f t="shared" si="146"/>
        <v>31.4089447529962</v>
      </c>
    </row>
    <row r="515" spans="1:9" s="81" customFormat="1" ht="16.5" customHeight="1">
      <c r="A515" s="92"/>
      <c r="B515" s="92"/>
      <c r="C515" s="92" t="s">
        <v>5</v>
      </c>
      <c r="D515" s="90">
        <f>SUM(D510:D514)</f>
        <v>2087285</v>
      </c>
      <c r="E515" s="90">
        <f>SUM(E510:E514)</f>
        <v>2105257</v>
      </c>
      <c r="F515" s="90">
        <f>SUM(F510:F514)</f>
        <v>1915611</v>
      </c>
      <c r="G515" s="91">
        <f t="shared" si="144"/>
        <v>100.86102281193033</v>
      </c>
      <c r="H515" s="91">
        <f t="shared" si="145"/>
        <v>91.77524870825019</v>
      </c>
      <c r="I515" s="53">
        <f t="shared" si="146"/>
        <v>90.9917886509818</v>
      </c>
    </row>
    <row r="516" spans="1:9" s="81" customFormat="1" ht="16.5" customHeight="1">
      <c r="A516" s="92"/>
      <c r="B516" s="92"/>
      <c r="C516" s="92" t="s">
        <v>46</v>
      </c>
      <c r="D516" s="90">
        <v>53</v>
      </c>
      <c r="E516" s="90"/>
      <c r="F516" s="90"/>
      <c r="G516" s="90"/>
      <c r="H516" s="90"/>
      <c r="I516" s="53"/>
    </row>
    <row r="517" spans="1:9" s="1" customFormat="1" ht="16.5" customHeight="1">
      <c r="A517" s="28"/>
      <c r="B517" s="28"/>
      <c r="C517" s="28"/>
      <c r="D517" s="26"/>
      <c r="E517" s="26"/>
      <c r="F517" s="26"/>
      <c r="G517" s="26"/>
      <c r="H517" s="26"/>
      <c r="I517" s="27"/>
    </row>
    <row r="518" spans="1:9" s="81" customFormat="1" ht="16.5" customHeight="1">
      <c r="A518" s="75">
        <v>5602</v>
      </c>
      <c r="B518" s="76"/>
      <c r="C518" s="77" t="s">
        <v>87</v>
      </c>
      <c r="D518" s="78"/>
      <c r="E518" s="79"/>
      <c r="F518" s="79"/>
      <c r="G518" s="79"/>
      <c r="H518" s="79"/>
      <c r="I518" s="80"/>
    </row>
    <row r="519" spans="1:9" s="5" customFormat="1" ht="13.5" customHeight="1">
      <c r="A519" s="16"/>
      <c r="B519" s="16">
        <v>6111</v>
      </c>
      <c r="C519" s="16" t="s">
        <v>64</v>
      </c>
      <c r="D519" s="17">
        <v>205134</v>
      </c>
      <c r="E519" s="17">
        <v>199526</v>
      </c>
      <c r="F519" s="17">
        <v>187841</v>
      </c>
      <c r="G519" s="17">
        <f aca="true" t="shared" si="147" ref="G519:G524">E519/D519*100</f>
        <v>97.26617723049323</v>
      </c>
      <c r="H519" s="17">
        <f aca="true" t="shared" si="148" ref="H519:H524">F519/D519*100</f>
        <v>91.56990065030662</v>
      </c>
      <c r="I519" s="18">
        <f aca="true" t="shared" si="149" ref="I519:I524">F519/E519*100</f>
        <v>94.14362038030131</v>
      </c>
    </row>
    <row r="520" spans="1:9" s="5" customFormat="1" ht="13.5" customHeight="1">
      <c r="A520" s="20"/>
      <c r="B520" s="20">
        <v>6112</v>
      </c>
      <c r="C520" s="20" t="s">
        <v>67</v>
      </c>
      <c r="D520" s="21">
        <v>27287</v>
      </c>
      <c r="E520" s="21">
        <v>22122</v>
      </c>
      <c r="F520" s="21">
        <v>20536</v>
      </c>
      <c r="G520" s="17">
        <f t="shared" si="147"/>
        <v>81.07157254370213</v>
      </c>
      <c r="H520" s="17">
        <f t="shared" si="148"/>
        <v>75.25928097628908</v>
      </c>
      <c r="I520" s="22">
        <f t="shared" si="149"/>
        <v>92.83066630503572</v>
      </c>
    </row>
    <row r="521" spans="1:9" s="5" customFormat="1" ht="13.5" customHeight="1">
      <c r="A521" s="20"/>
      <c r="B521" s="20">
        <v>612</v>
      </c>
      <c r="C521" s="20" t="s">
        <v>3</v>
      </c>
      <c r="D521" s="21">
        <v>21539</v>
      </c>
      <c r="E521" s="21">
        <v>21522</v>
      </c>
      <c r="F521" s="21">
        <v>19723</v>
      </c>
      <c r="G521" s="17">
        <f t="shared" si="147"/>
        <v>99.92107340173638</v>
      </c>
      <c r="H521" s="17">
        <f t="shared" si="148"/>
        <v>91.5687822090162</v>
      </c>
      <c r="I521" s="22">
        <f t="shared" si="149"/>
        <v>91.64111142087167</v>
      </c>
    </row>
    <row r="522" spans="1:9" s="5" customFormat="1" ht="13.5" customHeight="1">
      <c r="A522" s="20"/>
      <c r="B522" s="20">
        <v>613</v>
      </c>
      <c r="C522" s="20" t="s">
        <v>4</v>
      </c>
      <c r="D522" s="21">
        <v>25600</v>
      </c>
      <c r="E522" s="21">
        <v>24137</v>
      </c>
      <c r="F522" s="21">
        <v>21456</v>
      </c>
      <c r="G522" s="17">
        <f t="shared" si="147"/>
        <v>94.28515625</v>
      </c>
      <c r="H522" s="17">
        <f t="shared" si="148"/>
        <v>83.8125</v>
      </c>
      <c r="I522" s="22">
        <f t="shared" si="149"/>
        <v>88.89257157061773</v>
      </c>
    </row>
    <row r="523" spans="1:9" s="5" customFormat="1" ht="13.5" customHeight="1">
      <c r="A523" s="20"/>
      <c r="B523" s="20">
        <v>821</v>
      </c>
      <c r="C523" s="20" t="s">
        <v>6</v>
      </c>
      <c r="D523" s="21">
        <v>2500</v>
      </c>
      <c r="E523" s="21">
        <v>2223</v>
      </c>
      <c r="F523" s="21">
        <v>0</v>
      </c>
      <c r="G523" s="17">
        <f t="shared" si="147"/>
        <v>88.92</v>
      </c>
      <c r="H523" s="17">
        <f t="shared" si="148"/>
        <v>0</v>
      </c>
      <c r="I523" s="22"/>
    </row>
    <row r="524" spans="1:9" s="81" customFormat="1" ht="16.5" customHeight="1">
      <c r="A524" s="92"/>
      <c r="B524" s="92"/>
      <c r="C524" s="92" t="s">
        <v>5</v>
      </c>
      <c r="D524" s="90">
        <f>SUM(D519:D523)</f>
        <v>282060</v>
      </c>
      <c r="E524" s="90">
        <f>SUM(E519:E523)</f>
        <v>269530</v>
      </c>
      <c r="F524" s="90">
        <f>SUM(F519:F523)</f>
        <v>249556</v>
      </c>
      <c r="G524" s="90">
        <f t="shared" si="147"/>
        <v>95.55768276253279</v>
      </c>
      <c r="H524" s="90">
        <f t="shared" si="148"/>
        <v>88.47621073530455</v>
      </c>
      <c r="I524" s="53">
        <f t="shared" si="149"/>
        <v>92.5893221533781</v>
      </c>
    </row>
    <row r="525" spans="1:9" s="81" customFormat="1" ht="14.25" customHeight="1">
      <c r="A525" s="92"/>
      <c r="B525" s="92"/>
      <c r="C525" s="92" t="s">
        <v>46</v>
      </c>
      <c r="D525" s="90">
        <v>7</v>
      </c>
      <c r="E525" s="90"/>
      <c r="F525" s="90"/>
      <c r="G525" s="90"/>
      <c r="H525" s="90"/>
      <c r="I525" s="53"/>
    </row>
    <row r="526" spans="1:9" s="81" customFormat="1" ht="14.25" customHeight="1">
      <c r="A526" s="86"/>
      <c r="B526" s="86"/>
      <c r="C526" s="86"/>
      <c r="D526" s="87"/>
      <c r="E526" s="87"/>
      <c r="F526" s="87"/>
      <c r="G526" s="87"/>
      <c r="H526" s="87"/>
      <c r="I526" s="88"/>
    </row>
    <row r="527" spans="1:9" s="1" customFormat="1" ht="14.25" customHeight="1">
      <c r="A527" s="35"/>
      <c r="B527" s="35"/>
      <c r="C527" s="35"/>
      <c r="D527" s="36"/>
      <c r="E527" s="36"/>
      <c r="F527" s="36"/>
      <c r="G527" s="36"/>
      <c r="H527" s="36"/>
      <c r="I527" s="37"/>
    </row>
    <row r="528" spans="1:9" s="1" customFormat="1" ht="14.25" customHeight="1">
      <c r="A528" s="35"/>
      <c r="B528" s="35"/>
      <c r="C528" s="35"/>
      <c r="D528" s="36"/>
      <c r="E528" s="36"/>
      <c r="F528" s="36"/>
      <c r="G528" s="36"/>
      <c r="H528" s="36"/>
      <c r="I528" s="37"/>
    </row>
    <row r="529" spans="1:9" s="1" customFormat="1" ht="14.25" customHeight="1">
      <c r="A529" s="35"/>
      <c r="B529" s="35"/>
      <c r="C529" s="35"/>
      <c r="D529" s="36"/>
      <c r="E529" s="36"/>
      <c r="F529" s="36"/>
      <c r="G529" s="36"/>
      <c r="H529" s="36"/>
      <c r="I529" s="37"/>
    </row>
    <row r="530" spans="1:9" s="1" customFormat="1" ht="14.25" customHeight="1">
      <c r="A530" s="35"/>
      <c r="B530" s="35"/>
      <c r="C530" s="35"/>
      <c r="D530" s="36"/>
      <c r="E530" s="36"/>
      <c r="F530" s="36"/>
      <c r="G530" s="36"/>
      <c r="H530" s="36"/>
      <c r="I530" s="37"/>
    </row>
    <row r="531" spans="1:9" s="81" customFormat="1" ht="16.5" customHeight="1">
      <c r="A531" s="75">
        <v>5701</v>
      </c>
      <c r="B531" s="76"/>
      <c r="C531" s="77" t="s">
        <v>38</v>
      </c>
      <c r="D531" s="78"/>
      <c r="E531" s="79"/>
      <c r="F531" s="79"/>
      <c r="G531" s="79"/>
      <c r="H531" s="79"/>
      <c r="I531" s="80"/>
    </row>
    <row r="532" spans="1:9" s="5" customFormat="1" ht="13.5" customHeight="1">
      <c r="A532" s="16"/>
      <c r="B532" s="16">
        <v>6111</v>
      </c>
      <c r="C532" s="16" t="s">
        <v>64</v>
      </c>
      <c r="D532" s="17">
        <v>714268</v>
      </c>
      <c r="E532" s="17">
        <v>692306</v>
      </c>
      <c r="F532" s="17">
        <v>634789</v>
      </c>
      <c r="G532" s="17">
        <f aca="true" t="shared" si="150" ref="G532:G537">E532/D532*100</f>
        <v>96.9252437460449</v>
      </c>
      <c r="H532" s="17">
        <f aca="true" t="shared" si="151" ref="H532:H537">F532/D532*100</f>
        <v>88.87266404206824</v>
      </c>
      <c r="I532" s="18">
        <f aca="true" t="shared" si="152" ref="I532:I537">F532/E532*100</f>
        <v>91.69196858036764</v>
      </c>
    </row>
    <row r="533" spans="1:9" s="5" customFormat="1" ht="13.5" customHeight="1">
      <c r="A533" s="20"/>
      <c r="B533" s="20">
        <v>6112</v>
      </c>
      <c r="C533" s="20" t="s">
        <v>67</v>
      </c>
      <c r="D533" s="21">
        <v>138206</v>
      </c>
      <c r="E533" s="21">
        <v>109529</v>
      </c>
      <c r="F533" s="21">
        <v>96887</v>
      </c>
      <c r="G533" s="17">
        <f t="shared" si="150"/>
        <v>79.25053905040302</v>
      </c>
      <c r="H533" s="17">
        <f t="shared" si="151"/>
        <v>70.10332402355903</v>
      </c>
      <c r="I533" s="22">
        <f t="shared" si="152"/>
        <v>88.4578513453058</v>
      </c>
    </row>
    <row r="534" spans="1:9" s="5" customFormat="1" ht="13.5" customHeight="1">
      <c r="A534" s="20"/>
      <c r="B534" s="20">
        <v>612</v>
      </c>
      <c r="C534" s="20" t="s">
        <v>3</v>
      </c>
      <c r="D534" s="21">
        <v>74998</v>
      </c>
      <c r="E534" s="21">
        <v>72692</v>
      </c>
      <c r="F534" s="21">
        <v>66653</v>
      </c>
      <c r="G534" s="17">
        <f t="shared" si="150"/>
        <v>96.92525134003573</v>
      </c>
      <c r="H534" s="17">
        <f t="shared" si="151"/>
        <v>88.87303661430973</v>
      </c>
      <c r="I534" s="22">
        <f t="shared" si="152"/>
        <v>91.69234578770704</v>
      </c>
    </row>
    <row r="535" spans="1:9" s="5" customFormat="1" ht="13.5" customHeight="1">
      <c r="A535" s="20"/>
      <c r="B535" s="20">
        <v>613</v>
      </c>
      <c r="C535" s="20" t="s">
        <v>4</v>
      </c>
      <c r="D535" s="21">
        <v>138180</v>
      </c>
      <c r="E535" s="21">
        <v>139084</v>
      </c>
      <c r="F535" s="21">
        <v>121800</v>
      </c>
      <c r="G535" s="17">
        <f t="shared" si="150"/>
        <v>100.65421913446228</v>
      </c>
      <c r="H535" s="17">
        <f t="shared" si="151"/>
        <v>88.14589665653494</v>
      </c>
      <c r="I535" s="22">
        <f t="shared" si="152"/>
        <v>87.57297748123436</v>
      </c>
    </row>
    <row r="536" spans="1:9" s="5" customFormat="1" ht="13.5" customHeight="1">
      <c r="A536" s="20"/>
      <c r="B536" s="20">
        <v>821</v>
      </c>
      <c r="C536" s="20" t="s">
        <v>6</v>
      </c>
      <c r="D536" s="21">
        <v>5000</v>
      </c>
      <c r="E536" s="21">
        <v>5000</v>
      </c>
      <c r="F536" s="21">
        <v>0</v>
      </c>
      <c r="G536" s="17">
        <f t="shared" si="150"/>
        <v>100</v>
      </c>
      <c r="H536" s="17">
        <f t="shared" si="151"/>
        <v>0</v>
      </c>
      <c r="I536" s="22">
        <v>0</v>
      </c>
    </row>
    <row r="537" spans="1:9" s="81" customFormat="1" ht="16.5" customHeight="1">
      <c r="A537" s="92"/>
      <c r="B537" s="92"/>
      <c r="C537" s="92" t="s">
        <v>5</v>
      </c>
      <c r="D537" s="90">
        <f>SUM(D532:D536)</f>
        <v>1070652</v>
      </c>
      <c r="E537" s="90">
        <f>SUM(E532:E536)</f>
        <v>1018611</v>
      </c>
      <c r="F537" s="90">
        <f>SUM(F532:F536)</f>
        <v>920129</v>
      </c>
      <c r="G537" s="91">
        <f t="shared" si="150"/>
        <v>95.13931697694488</v>
      </c>
      <c r="H537" s="91">
        <f t="shared" si="151"/>
        <v>85.9409967010756</v>
      </c>
      <c r="I537" s="53">
        <f t="shared" si="152"/>
        <v>90.33173606018391</v>
      </c>
    </row>
    <row r="538" spans="1:9" s="81" customFormat="1" ht="15" customHeight="1">
      <c r="A538" s="89"/>
      <c r="B538" s="92"/>
      <c r="C538" s="89" t="s">
        <v>46</v>
      </c>
      <c r="D538" s="94">
        <v>34</v>
      </c>
      <c r="E538" s="94"/>
      <c r="F538" s="94"/>
      <c r="G538" s="94"/>
      <c r="H538" s="94"/>
      <c r="I538" s="95"/>
    </row>
    <row r="539" spans="1:9" s="1" customFormat="1" ht="14.25" customHeight="1">
      <c r="A539" s="31"/>
      <c r="B539" s="31"/>
      <c r="C539" s="28"/>
      <c r="D539" s="26"/>
      <c r="E539" s="26"/>
      <c r="F539" s="26"/>
      <c r="G539" s="26"/>
      <c r="H539" s="26"/>
      <c r="I539" s="27"/>
    </row>
    <row r="540" spans="1:9" s="81" customFormat="1" ht="16.5" customHeight="1">
      <c r="A540" s="75">
        <v>5801</v>
      </c>
      <c r="B540" s="76"/>
      <c r="C540" s="77" t="s">
        <v>39</v>
      </c>
      <c r="D540" s="78"/>
      <c r="E540" s="79"/>
      <c r="F540" s="79"/>
      <c r="G540" s="79"/>
      <c r="H540" s="79"/>
      <c r="I540" s="80"/>
    </row>
    <row r="541" spans="1:9" s="5" customFormat="1" ht="13.5" customHeight="1">
      <c r="A541" s="16"/>
      <c r="B541" s="16">
        <v>6111</v>
      </c>
      <c r="C541" s="16" t="s">
        <v>64</v>
      </c>
      <c r="D541" s="17">
        <v>672743</v>
      </c>
      <c r="E541" s="17">
        <v>665611</v>
      </c>
      <c r="F541" s="17">
        <v>611689</v>
      </c>
      <c r="G541" s="17">
        <f aca="true" t="shared" si="153" ref="G541:G546">E541/D541*100</f>
        <v>98.93986262213059</v>
      </c>
      <c r="H541" s="17">
        <f aca="true" t="shared" si="154" ref="H541:H546">F541/D541*100</f>
        <v>90.92461757312971</v>
      </c>
      <c r="I541" s="18">
        <f aca="true" t="shared" si="155" ref="I541:I546">F541/E541*100</f>
        <v>91.898871863596</v>
      </c>
    </row>
    <row r="542" spans="1:9" s="5" customFormat="1" ht="13.5" customHeight="1">
      <c r="A542" s="20"/>
      <c r="B542" s="20">
        <v>6112</v>
      </c>
      <c r="C542" s="20" t="s">
        <v>67</v>
      </c>
      <c r="D542" s="21">
        <v>85328</v>
      </c>
      <c r="E542" s="21">
        <v>74941</v>
      </c>
      <c r="F542" s="21">
        <v>70351</v>
      </c>
      <c r="G542" s="17">
        <f t="shared" si="153"/>
        <v>87.82697356084755</v>
      </c>
      <c r="H542" s="17">
        <f t="shared" si="154"/>
        <v>82.44773110819426</v>
      </c>
      <c r="I542" s="22">
        <f t="shared" si="155"/>
        <v>93.87518180969029</v>
      </c>
    </row>
    <row r="543" spans="1:9" s="5" customFormat="1" ht="13.5" customHeight="1">
      <c r="A543" s="20"/>
      <c r="B543" s="20">
        <v>612</v>
      </c>
      <c r="C543" s="20" t="s">
        <v>3</v>
      </c>
      <c r="D543" s="21">
        <v>70638</v>
      </c>
      <c r="E543" s="21">
        <v>70119</v>
      </c>
      <c r="F543" s="21">
        <v>64227</v>
      </c>
      <c r="G543" s="17">
        <f t="shared" si="153"/>
        <v>99.26526798606982</v>
      </c>
      <c r="H543" s="17">
        <f t="shared" si="154"/>
        <v>90.9241484753249</v>
      </c>
      <c r="I543" s="22">
        <f t="shared" si="155"/>
        <v>91.59714200145467</v>
      </c>
    </row>
    <row r="544" spans="1:9" s="5" customFormat="1" ht="13.5" customHeight="1">
      <c r="A544" s="20"/>
      <c r="B544" s="20">
        <v>613</v>
      </c>
      <c r="C544" s="20" t="s">
        <v>4</v>
      </c>
      <c r="D544" s="21">
        <v>235700</v>
      </c>
      <c r="E544" s="21">
        <v>206481</v>
      </c>
      <c r="F544" s="21">
        <v>113727</v>
      </c>
      <c r="G544" s="17">
        <f t="shared" si="153"/>
        <v>87.60330929147221</v>
      </c>
      <c r="H544" s="17">
        <f t="shared" si="154"/>
        <v>48.250742469240556</v>
      </c>
      <c r="I544" s="22">
        <f t="shared" si="155"/>
        <v>55.078675519781484</v>
      </c>
    </row>
    <row r="545" spans="1:9" s="5" customFormat="1" ht="13.5" customHeight="1">
      <c r="A545" s="20"/>
      <c r="B545" s="20">
        <v>821</v>
      </c>
      <c r="C545" s="20" t="s">
        <v>9</v>
      </c>
      <c r="D545" s="21">
        <v>20000</v>
      </c>
      <c r="E545" s="21">
        <v>19768</v>
      </c>
      <c r="F545" s="21">
        <v>0</v>
      </c>
      <c r="G545" s="17">
        <f t="shared" si="153"/>
        <v>98.83999999999999</v>
      </c>
      <c r="H545" s="17">
        <f t="shared" si="154"/>
        <v>0</v>
      </c>
      <c r="I545" s="22">
        <f t="shared" si="155"/>
        <v>0</v>
      </c>
    </row>
    <row r="546" spans="1:9" s="81" customFormat="1" ht="16.5" customHeight="1">
      <c r="A546" s="92"/>
      <c r="B546" s="92"/>
      <c r="C546" s="92" t="s">
        <v>5</v>
      </c>
      <c r="D546" s="90">
        <f>SUM(D541:D545)</f>
        <v>1084409</v>
      </c>
      <c r="E546" s="90">
        <f>SUM(E541:E545)</f>
        <v>1036920</v>
      </c>
      <c r="F546" s="90">
        <f>SUM(F541:F545)</f>
        <v>859994</v>
      </c>
      <c r="G546" s="91">
        <f t="shared" si="153"/>
        <v>95.6207482601122</v>
      </c>
      <c r="H546" s="91">
        <f t="shared" si="154"/>
        <v>79.30531745863415</v>
      </c>
      <c r="I546" s="53">
        <f t="shared" si="155"/>
        <v>82.93735292983065</v>
      </c>
    </row>
    <row r="547" spans="1:9" s="3" customFormat="1" ht="15" customHeight="1">
      <c r="A547" s="20"/>
      <c r="B547" s="20"/>
      <c r="C547" s="92" t="s">
        <v>46</v>
      </c>
      <c r="D547" s="90">
        <v>29</v>
      </c>
      <c r="E547" s="22"/>
      <c r="F547" s="22"/>
      <c r="G547" s="22"/>
      <c r="H547" s="22"/>
      <c r="I547" s="22"/>
    </row>
    <row r="548" spans="1:9" s="5" customFormat="1" ht="15" customHeight="1">
      <c r="A548" s="10"/>
      <c r="B548" s="10"/>
      <c r="C548" s="28"/>
      <c r="D548" s="26"/>
      <c r="E548" s="42"/>
      <c r="F548" s="42"/>
      <c r="G548" s="42"/>
      <c r="H548" s="42"/>
      <c r="I548" s="42"/>
    </row>
    <row r="549" spans="1:9" s="81" customFormat="1" ht="16.5" customHeight="1">
      <c r="A549" s="75">
        <v>5901</v>
      </c>
      <c r="B549" s="76"/>
      <c r="C549" s="77" t="s">
        <v>40</v>
      </c>
      <c r="D549" s="78"/>
      <c r="E549" s="79"/>
      <c r="F549" s="79"/>
      <c r="G549" s="79"/>
      <c r="H549" s="79"/>
      <c r="I549" s="80"/>
    </row>
    <row r="550" spans="1:9" s="5" customFormat="1" ht="13.5" customHeight="1">
      <c r="A550" s="16"/>
      <c r="B550" s="16">
        <v>6111</v>
      </c>
      <c r="C550" s="16" t="s">
        <v>64</v>
      </c>
      <c r="D550" s="17">
        <v>967963</v>
      </c>
      <c r="E550" s="22">
        <v>929742</v>
      </c>
      <c r="F550" s="17">
        <v>852840</v>
      </c>
      <c r="G550" s="17">
        <f aca="true" t="shared" si="156" ref="G550:G555">E550/D550*100</f>
        <v>96.05139865883304</v>
      </c>
      <c r="H550" s="17">
        <f aca="true" t="shared" si="157" ref="H550:H555">F550/D550*100</f>
        <v>88.10667349888374</v>
      </c>
      <c r="I550" s="18">
        <f aca="true" t="shared" si="158" ref="I550:I555">F550/E550*100</f>
        <v>91.7286731157676</v>
      </c>
    </row>
    <row r="551" spans="1:9" s="5" customFormat="1" ht="13.5" customHeight="1">
      <c r="A551" s="20"/>
      <c r="B551" s="20">
        <v>6112</v>
      </c>
      <c r="C551" s="20" t="s">
        <v>67</v>
      </c>
      <c r="D551" s="21">
        <v>148740</v>
      </c>
      <c r="E551" s="42">
        <v>121139</v>
      </c>
      <c r="F551" s="21">
        <v>106920</v>
      </c>
      <c r="G551" s="17">
        <f t="shared" si="156"/>
        <v>81.44345838375689</v>
      </c>
      <c r="H551" s="17">
        <f t="shared" si="157"/>
        <v>71.88382412263009</v>
      </c>
      <c r="I551" s="22">
        <f t="shared" si="158"/>
        <v>88.26224419881294</v>
      </c>
    </row>
    <row r="552" spans="1:9" s="5" customFormat="1" ht="13.5" customHeight="1">
      <c r="A552" s="20"/>
      <c r="B552" s="20">
        <v>612</v>
      </c>
      <c r="C552" s="20" t="s">
        <v>3</v>
      </c>
      <c r="D552" s="21">
        <v>101636</v>
      </c>
      <c r="E552" s="21">
        <v>97407</v>
      </c>
      <c r="F552" s="21">
        <v>89333</v>
      </c>
      <c r="G552" s="17">
        <f t="shared" si="156"/>
        <v>95.83907276949112</v>
      </c>
      <c r="H552" s="17">
        <f t="shared" si="157"/>
        <v>87.8950371915463</v>
      </c>
      <c r="I552" s="22">
        <f t="shared" si="158"/>
        <v>91.71106799306004</v>
      </c>
    </row>
    <row r="553" spans="1:9" s="5" customFormat="1" ht="13.5" customHeight="1">
      <c r="A553" s="20"/>
      <c r="B553" s="20">
        <v>613</v>
      </c>
      <c r="C553" s="20" t="s">
        <v>4</v>
      </c>
      <c r="D553" s="21">
        <v>665756</v>
      </c>
      <c r="E553" s="21">
        <v>517967</v>
      </c>
      <c r="F553" s="21">
        <v>368166</v>
      </c>
      <c r="G553" s="17">
        <f t="shared" si="156"/>
        <v>77.8013266121522</v>
      </c>
      <c r="H553" s="17">
        <f t="shared" si="157"/>
        <v>55.30044040158857</v>
      </c>
      <c r="I553" s="22">
        <f t="shared" si="158"/>
        <v>71.07904557626257</v>
      </c>
    </row>
    <row r="554" spans="1:9" s="5" customFormat="1" ht="15" customHeight="1">
      <c r="A554" s="20"/>
      <c r="B554" s="20">
        <v>821</v>
      </c>
      <c r="C554" s="20" t="s">
        <v>9</v>
      </c>
      <c r="D554" s="21">
        <v>205000</v>
      </c>
      <c r="E554" s="21">
        <v>69097</v>
      </c>
      <c r="F554" s="21">
        <v>8893</v>
      </c>
      <c r="G554" s="17">
        <f t="shared" si="156"/>
        <v>33.70585365853658</v>
      </c>
      <c r="H554" s="17">
        <f t="shared" si="157"/>
        <v>4.338048780487805</v>
      </c>
      <c r="I554" s="22">
        <f t="shared" si="158"/>
        <v>12.870312748744519</v>
      </c>
    </row>
    <row r="555" spans="1:9" s="81" customFormat="1" ht="16.5" customHeight="1">
      <c r="A555" s="92"/>
      <c r="B555" s="92"/>
      <c r="C555" s="92" t="s">
        <v>5</v>
      </c>
      <c r="D555" s="90">
        <f>SUM(D550:D554)</f>
        <v>2089095</v>
      </c>
      <c r="E555" s="90">
        <f>SUM(E550:E554)</f>
        <v>1735352</v>
      </c>
      <c r="F555" s="90">
        <f>SUM(F550:F554)</f>
        <v>1426152</v>
      </c>
      <c r="G555" s="91">
        <f t="shared" si="156"/>
        <v>83.0671654472391</v>
      </c>
      <c r="H555" s="91">
        <f t="shared" si="157"/>
        <v>68.26649817265371</v>
      </c>
      <c r="I555" s="53">
        <f t="shared" si="158"/>
        <v>82.18228924160631</v>
      </c>
    </row>
    <row r="556" spans="1:9" s="81" customFormat="1" ht="15" customHeight="1">
      <c r="A556" s="92"/>
      <c r="B556" s="92"/>
      <c r="C556" s="92" t="s">
        <v>46</v>
      </c>
      <c r="D556" s="90">
        <v>43</v>
      </c>
      <c r="E556" s="90"/>
      <c r="F556" s="90"/>
      <c r="G556" s="90"/>
      <c r="H556" s="90"/>
      <c r="I556" s="53"/>
    </row>
    <row r="557" spans="1:9" s="1" customFormat="1" ht="15" customHeight="1">
      <c r="A557" s="35"/>
      <c r="B557" s="35"/>
      <c r="C557" s="35"/>
      <c r="D557" s="36"/>
      <c r="E557" s="36"/>
      <c r="F557" s="36"/>
      <c r="G557" s="36"/>
      <c r="H557" s="36"/>
      <c r="I557" s="37"/>
    </row>
    <row r="558" spans="1:9" s="1" customFormat="1" ht="15" customHeight="1">
      <c r="A558" s="35"/>
      <c r="B558" s="35"/>
      <c r="C558" s="35"/>
      <c r="D558" s="36"/>
      <c r="E558" s="36"/>
      <c r="F558" s="36"/>
      <c r="G558" s="36"/>
      <c r="H558" s="36"/>
      <c r="I558" s="37"/>
    </row>
    <row r="559" spans="1:9" s="1" customFormat="1" ht="15" customHeight="1">
      <c r="A559" s="35"/>
      <c r="B559" s="35"/>
      <c r="C559" s="35"/>
      <c r="D559" s="36"/>
      <c r="E559" s="36"/>
      <c r="F559" s="36"/>
      <c r="G559" s="36"/>
      <c r="H559" s="36"/>
      <c r="I559" s="37"/>
    </row>
    <row r="560" spans="1:9" s="1" customFormat="1" ht="15" customHeight="1">
      <c r="A560" s="35"/>
      <c r="B560" s="35"/>
      <c r="C560" s="35"/>
      <c r="D560" s="36"/>
      <c r="E560" s="36"/>
      <c r="F560" s="36"/>
      <c r="G560" s="36"/>
      <c r="H560" s="36"/>
      <c r="I560" s="37"/>
    </row>
    <row r="561" spans="1:9" s="1" customFormat="1" ht="15" customHeight="1">
      <c r="A561" s="35"/>
      <c r="B561" s="35"/>
      <c r="C561" s="35"/>
      <c r="D561" s="36"/>
      <c r="E561" s="36"/>
      <c r="F561" s="36"/>
      <c r="G561" s="36"/>
      <c r="H561" s="36"/>
      <c r="I561" s="37"/>
    </row>
    <row r="562" spans="1:9" s="3" customFormat="1" ht="16.5" customHeight="1">
      <c r="A562" s="75">
        <v>6001</v>
      </c>
      <c r="B562" s="76"/>
      <c r="C562" s="77" t="s">
        <v>41</v>
      </c>
      <c r="D562" s="78"/>
      <c r="E562" s="79"/>
      <c r="F562" s="79"/>
      <c r="G562" s="79"/>
      <c r="H562" s="79"/>
      <c r="I562" s="80"/>
    </row>
    <row r="563" spans="1:9" s="5" customFormat="1" ht="13.5" customHeight="1">
      <c r="A563" s="16"/>
      <c r="B563" s="16">
        <v>6111</v>
      </c>
      <c r="C563" s="16" t="s">
        <v>64</v>
      </c>
      <c r="D563" s="17">
        <v>1157832</v>
      </c>
      <c r="E563" s="17">
        <v>1083410</v>
      </c>
      <c r="F563" s="17">
        <v>992664</v>
      </c>
      <c r="G563" s="17">
        <f aca="true" t="shared" si="159" ref="G563:G568">E563/D563*100</f>
        <v>93.57229718992048</v>
      </c>
      <c r="H563" s="17">
        <f aca="true" t="shared" si="160" ref="H563:H568">F563/D563*100</f>
        <v>85.73471799017473</v>
      </c>
      <c r="I563" s="18">
        <f aca="true" t="shared" si="161" ref="I563:I568">F563/E563*100</f>
        <v>91.62403891416915</v>
      </c>
    </row>
    <row r="564" spans="1:9" s="5" customFormat="1" ht="13.5" customHeight="1">
      <c r="A564" s="20"/>
      <c r="B564" s="20">
        <v>6112</v>
      </c>
      <c r="C564" s="20" t="s">
        <v>67</v>
      </c>
      <c r="D564" s="21">
        <v>207030</v>
      </c>
      <c r="E564" s="21">
        <v>149282</v>
      </c>
      <c r="F564" s="21">
        <v>137158</v>
      </c>
      <c r="G564" s="17">
        <f t="shared" si="159"/>
        <v>72.10645800125586</v>
      </c>
      <c r="H564" s="17">
        <f t="shared" si="160"/>
        <v>66.25030188861518</v>
      </c>
      <c r="I564" s="54">
        <f t="shared" si="161"/>
        <v>91.87845822001313</v>
      </c>
    </row>
    <row r="565" spans="1:9" s="5" customFormat="1" ht="13.5" customHeight="1">
      <c r="A565" s="20"/>
      <c r="B565" s="20">
        <v>612</v>
      </c>
      <c r="C565" s="20" t="s">
        <v>3</v>
      </c>
      <c r="D565" s="21">
        <v>121572</v>
      </c>
      <c r="E565" s="21">
        <v>113758</v>
      </c>
      <c r="F565" s="21">
        <v>104230</v>
      </c>
      <c r="G565" s="17">
        <f t="shared" si="159"/>
        <v>93.57253314908039</v>
      </c>
      <c r="H565" s="17">
        <f t="shared" si="160"/>
        <v>85.73520218471359</v>
      </c>
      <c r="I565" s="69">
        <f t="shared" si="161"/>
        <v>91.62432532217515</v>
      </c>
    </row>
    <row r="566" spans="1:9" s="5" customFormat="1" ht="13.5" customHeight="1">
      <c r="A566" s="20"/>
      <c r="B566" s="20">
        <v>613</v>
      </c>
      <c r="C566" s="20" t="s">
        <v>4</v>
      </c>
      <c r="D566" s="21">
        <v>931832</v>
      </c>
      <c r="E566" s="21">
        <v>821719</v>
      </c>
      <c r="F566" s="21">
        <v>470375</v>
      </c>
      <c r="G566" s="17">
        <f t="shared" si="159"/>
        <v>88.18317035688837</v>
      </c>
      <c r="H566" s="17">
        <f t="shared" si="160"/>
        <v>50.47851973317079</v>
      </c>
      <c r="I566" s="22">
        <f t="shared" si="161"/>
        <v>57.242804413674264</v>
      </c>
    </row>
    <row r="567" spans="1:9" s="5" customFormat="1" ht="13.5" customHeight="1">
      <c r="A567" s="20"/>
      <c r="B567" s="20">
        <v>821</v>
      </c>
      <c r="C567" s="20" t="s">
        <v>9</v>
      </c>
      <c r="D567" s="21">
        <v>241000</v>
      </c>
      <c r="E567" s="21">
        <v>193160</v>
      </c>
      <c r="F567" s="21">
        <v>92</v>
      </c>
      <c r="G567" s="17">
        <f t="shared" si="159"/>
        <v>80.149377593361</v>
      </c>
      <c r="H567" s="17">
        <f t="shared" si="160"/>
        <v>0.038174273858921165</v>
      </c>
      <c r="I567" s="22">
        <f t="shared" si="161"/>
        <v>0.047628908676744665</v>
      </c>
    </row>
    <row r="568" spans="1:9" s="81" customFormat="1" ht="16.5" customHeight="1">
      <c r="A568" s="92"/>
      <c r="B568" s="92"/>
      <c r="C568" s="92" t="s">
        <v>5</v>
      </c>
      <c r="D568" s="90">
        <f>SUM(D563:D567)</f>
        <v>2659266</v>
      </c>
      <c r="E568" s="90">
        <f>SUM(E563:E567)</f>
        <v>2361329</v>
      </c>
      <c r="F568" s="90">
        <f>SUM(F563:F567)</f>
        <v>1704519</v>
      </c>
      <c r="G568" s="91">
        <f t="shared" si="159"/>
        <v>88.79626934650389</v>
      </c>
      <c r="H568" s="91">
        <f t="shared" si="160"/>
        <v>64.09734866688778</v>
      </c>
      <c r="I568" s="53">
        <f t="shared" si="161"/>
        <v>72.18473156430129</v>
      </c>
    </row>
    <row r="569" spans="1:9" s="81" customFormat="1" ht="16.5" customHeight="1">
      <c r="A569" s="89"/>
      <c r="B569" s="92"/>
      <c r="C569" s="89" t="s">
        <v>46</v>
      </c>
      <c r="D569" s="94">
        <v>46</v>
      </c>
      <c r="E569" s="94"/>
      <c r="F569" s="94"/>
      <c r="G569" s="94"/>
      <c r="H569" s="94"/>
      <c r="I569" s="95"/>
    </row>
    <row r="570" spans="1:9" s="1" customFormat="1" ht="16.5" customHeight="1">
      <c r="A570" s="31"/>
      <c r="B570" s="31"/>
      <c r="C570" s="28"/>
      <c r="D570" s="26"/>
      <c r="E570" s="26"/>
      <c r="F570" s="26"/>
      <c r="G570" s="26"/>
      <c r="H570" s="26"/>
      <c r="I570" s="27"/>
    </row>
    <row r="571" spans="1:9" s="81" customFormat="1" ht="16.5" customHeight="1">
      <c r="A571" s="75">
        <v>6101</v>
      </c>
      <c r="B571" s="76"/>
      <c r="C571" s="77" t="s">
        <v>88</v>
      </c>
      <c r="D571" s="78"/>
      <c r="E571" s="79"/>
      <c r="F571" s="79"/>
      <c r="G571" s="79"/>
      <c r="H571" s="79"/>
      <c r="I571" s="80"/>
    </row>
    <row r="572" spans="1:9" s="5" customFormat="1" ht="13.5" customHeight="1">
      <c r="A572" s="16"/>
      <c r="B572" s="16">
        <v>6111</v>
      </c>
      <c r="C572" s="16" t="s">
        <v>64</v>
      </c>
      <c r="D572" s="17">
        <v>1168277</v>
      </c>
      <c r="E572" s="17">
        <v>1087054</v>
      </c>
      <c r="F572" s="17">
        <v>1012943</v>
      </c>
      <c r="G572" s="17">
        <f aca="true" t="shared" si="162" ref="G572:G579">E572/D572*100</f>
        <v>93.04762483554842</v>
      </c>
      <c r="H572" s="17">
        <f aca="true" t="shared" si="163" ref="H572:H579">F572/D572*100</f>
        <v>86.70400940872756</v>
      </c>
      <c r="I572" s="18">
        <f aca="true" t="shared" si="164" ref="I572:I579">F572/E572*100</f>
        <v>93.1823994024216</v>
      </c>
    </row>
    <row r="573" spans="1:9" s="5" customFormat="1" ht="13.5" customHeight="1">
      <c r="A573" s="20"/>
      <c r="B573" s="20">
        <v>6112</v>
      </c>
      <c r="C573" s="20" t="s">
        <v>67</v>
      </c>
      <c r="D573" s="21">
        <v>226988</v>
      </c>
      <c r="E573" s="21">
        <v>204578</v>
      </c>
      <c r="F573" s="21">
        <v>177600</v>
      </c>
      <c r="G573" s="17">
        <f t="shared" si="162"/>
        <v>90.12723139549227</v>
      </c>
      <c r="H573" s="17">
        <f t="shared" si="163"/>
        <v>78.24202160466632</v>
      </c>
      <c r="I573" s="22">
        <f t="shared" si="164"/>
        <v>86.81285377704347</v>
      </c>
    </row>
    <row r="574" spans="1:9" s="5" customFormat="1" ht="13.5" customHeight="1">
      <c r="A574" s="20"/>
      <c r="B574" s="20">
        <v>612</v>
      </c>
      <c r="C574" s="20" t="s">
        <v>3</v>
      </c>
      <c r="D574" s="21">
        <v>122885</v>
      </c>
      <c r="E574" s="21">
        <v>114563</v>
      </c>
      <c r="F574" s="21">
        <v>106369</v>
      </c>
      <c r="G574" s="17">
        <f t="shared" si="162"/>
        <v>93.2278146234284</v>
      </c>
      <c r="H574" s="17">
        <f t="shared" si="163"/>
        <v>86.55979167514343</v>
      </c>
      <c r="I574" s="22">
        <f t="shared" si="164"/>
        <v>92.84760350200327</v>
      </c>
    </row>
    <row r="575" spans="1:9" s="5" customFormat="1" ht="13.5" customHeight="1">
      <c r="A575" s="20"/>
      <c r="B575" s="20">
        <v>613</v>
      </c>
      <c r="C575" s="20" t="s">
        <v>4</v>
      </c>
      <c r="D575" s="21">
        <v>564800</v>
      </c>
      <c r="E575" s="21">
        <v>488894</v>
      </c>
      <c r="F575" s="21">
        <v>404378</v>
      </c>
      <c r="G575" s="17">
        <f t="shared" si="162"/>
        <v>86.56055240793201</v>
      </c>
      <c r="H575" s="17">
        <f t="shared" si="163"/>
        <v>71.59667138810198</v>
      </c>
      <c r="I575" s="22">
        <f t="shared" si="164"/>
        <v>82.71281709327585</v>
      </c>
    </row>
    <row r="576" spans="1:9" s="5" customFormat="1" ht="13.5" customHeight="1">
      <c r="A576" s="20"/>
      <c r="B576" s="20">
        <v>614</v>
      </c>
      <c r="C576" s="20" t="s">
        <v>75</v>
      </c>
      <c r="D576" s="21">
        <v>2800000</v>
      </c>
      <c r="E576" s="21">
        <v>1489520</v>
      </c>
      <c r="F576" s="21">
        <v>369535</v>
      </c>
      <c r="G576" s="17">
        <f t="shared" si="162"/>
        <v>53.19714285714285</v>
      </c>
      <c r="H576" s="17">
        <f t="shared" si="163"/>
        <v>13.197678571428572</v>
      </c>
      <c r="I576" s="22">
        <f t="shared" si="164"/>
        <v>24.80899887211988</v>
      </c>
    </row>
    <row r="577" spans="1:9" s="5" customFormat="1" ht="13.5" customHeight="1">
      <c r="A577" s="20"/>
      <c r="B577" s="20">
        <v>615</v>
      </c>
      <c r="C577" s="20" t="s">
        <v>13</v>
      </c>
      <c r="D577" s="21">
        <v>0</v>
      </c>
      <c r="E577" s="21">
        <v>0</v>
      </c>
      <c r="F577" s="21">
        <v>0</v>
      </c>
      <c r="G577" s="17"/>
      <c r="H577" s="17"/>
      <c r="I577" s="22"/>
    </row>
    <row r="578" spans="1:9" s="5" customFormat="1" ht="13.5" customHeight="1">
      <c r="A578" s="20"/>
      <c r="B578" s="20">
        <v>821</v>
      </c>
      <c r="C578" s="20" t="s">
        <v>9</v>
      </c>
      <c r="D578" s="21">
        <v>10000</v>
      </c>
      <c r="E578" s="21">
        <v>2350</v>
      </c>
      <c r="F578" s="21">
        <v>701</v>
      </c>
      <c r="G578" s="17">
        <f t="shared" si="162"/>
        <v>23.5</v>
      </c>
      <c r="H578" s="17">
        <f t="shared" si="163"/>
        <v>7.01</v>
      </c>
      <c r="I578" s="22">
        <f t="shared" si="164"/>
        <v>29.829787234042556</v>
      </c>
    </row>
    <row r="579" spans="1:9" s="81" customFormat="1" ht="16.5" customHeight="1">
      <c r="A579" s="92"/>
      <c r="B579" s="92"/>
      <c r="C579" s="92" t="s">
        <v>5</v>
      </c>
      <c r="D579" s="90">
        <f>SUM(D572:D578)</f>
        <v>4892950</v>
      </c>
      <c r="E579" s="90">
        <f>SUM(E572:E578)</f>
        <v>3386959</v>
      </c>
      <c r="F579" s="90">
        <f>SUM(F572:F578)</f>
        <v>2071526</v>
      </c>
      <c r="G579" s="91">
        <f t="shared" si="162"/>
        <v>69.22120602090763</v>
      </c>
      <c r="H579" s="91">
        <f t="shared" si="163"/>
        <v>42.336954189190564</v>
      </c>
      <c r="I579" s="53">
        <f t="shared" si="164"/>
        <v>61.161826877739</v>
      </c>
    </row>
    <row r="580" spans="1:9" s="81" customFormat="1" ht="16.5" customHeight="1">
      <c r="A580" s="92"/>
      <c r="B580" s="92"/>
      <c r="C580" s="92" t="s">
        <v>46</v>
      </c>
      <c r="D580" s="90">
        <v>45</v>
      </c>
      <c r="E580" s="90"/>
      <c r="F580" s="90"/>
      <c r="G580" s="90"/>
      <c r="H580" s="90"/>
      <c r="I580" s="53"/>
    </row>
    <row r="581" spans="1:9" s="1" customFormat="1" ht="16.5" customHeight="1">
      <c r="A581" s="28"/>
      <c r="B581" s="28"/>
      <c r="C581" s="28"/>
      <c r="D581" s="26"/>
      <c r="E581" s="26"/>
      <c r="F581" s="26"/>
      <c r="G581" s="26"/>
      <c r="H581" s="26"/>
      <c r="I581" s="27"/>
    </row>
    <row r="582" spans="1:9" s="3" customFormat="1" ht="16.5" customHeight="1">
      <c r="A582" s="75">
        <v>6201</v>
      </c>
      <c r="B582" s="76"/>
      <c r="C582" s="77" t="s">
        <v>42</v>
      </c>
      <c r="D582" s="78"/>
      <c r="E582" s="79"/>
      <c r="F582" s="79"/>
      <c r="G582" s="79"/>
      <c r="H582" s="79"/>
      <c r="I582" s="80"/>
    </row>
    <row r="583" spans="1:9" s="5" customFormat="1" ht="13.5" customHeight="1">
      <c r="A583" s="16"/>
      <c r="B583" s="16">
        <v>6111</v>
      </c>
      <c r="C583" s="16" t="s">
        <v>64</v>
      </c>
      <c r="D583" s="17">
        <v>5470054</v>
      </c>
      <c r="E583" s="17">
        <v>5233736</v>
      </c>
      <c r="F583" s="17">
        <v>4824366</v>
      </c>
      <c r="G583" s="17">
        <f aca="true" t="shared" si="165" ref="G583:G588">E583/D583*100</f>
        <v>95.6797867077729</v>
      </c>
      <c r="H583" s="17">
        <f aca="true" t="shared" si="166" ref="H583:H588">F583/D583*100</f>
        <v>88.19594833981529</v>
      </c>
      <c r="I583" s="18">
        <f aca="true" t="shared" si="167" ref="I583:I588">F583/E583*100</f>
        <v>92.17824513884537</v>
      </c>
    </row>
    <row r="584" spans="1:9" s="5" customFormat="1" ht="13.5" customHeight="1">
      <c r="A584" s="20"/>
      <c r="B584" s="20">
        <v>6112</v>
      </c>
      <c r="C584" s="20" t="s">
        <v>67</v>
      </c>
      <c r="D584" s="21">
        <v>683900</v>
      </c>
      <c r="E584" s="21">
        <v>606253</v>
      </c>
      <c r="F584" s="21">
        <v>549064</v>
      </c>
      <c r="G584" s="17">
        <f t="shared" si="165"/>
        <v>88.64643953794415</v>
      </c>
      <c r="H584" s="17">
        <f t="shared" si="166"/>
        <v>80.28425208363797</v>
      </c>
      <c r="I584" s="22">
        <f t="shared" si="167"/>
        <v>90.56680956630318</v>
      </c>
    </row>
    <row r="585" spans="1:9" s="5" customFormat="1" ht="13.5" customHeight="1">
      <c r="A585" s="20"/>
      <c r="B585" s="20">
        <v>612</v>
      </c>
      <c r="C585" s="20" t="s">
        <v>3</v>
      </c>
      <c r="D585" s="21">
        <v>574355</v>
      </c>
      <c r="E585" s="21">
        <v>552772</v>
      </c>
      <c r="F585" s="21">
        <v>506555</v>
      </c>
      <c r="G585" s="17">
        <f t="shared" si="165"/>
        <v>96.24221953321552</v>
      </c>
      <c r="H585" s="17">
        <f t="shared" si="166"/>
        <v>88.19545403104352</v>
      </c>
      <c r="I585" s="22">
        <f t="shared" si="167"/>
        <v>91.6390482875399</v>
      </c>
    </row>
    <row r="586" spans="1:9" s="5" customFormat="1" ht="13.5" customHeight="1">
      <c r="A586" s="20"/>
      <c r="B586" s="20">
        <v>613</v>
      </c>
      <c r="C586" s="20" t="s">
        <v>4</v>
      </c>
      <c r="D586" s="21">
        <v>1228920</v>
      </c>
      <c r="E586" s="21">
        <v>1204728</v>
      </c>
      <c r="F586" s="21">
        <v>1114931</v>
      </c>
      <c r="G586" s="17">
        <f t="shared" si="165"/>
        <v>98.03144224196856</v>
      </c>
      <c r="H586" s="17">
        <f t="shared" si="166"/>
        <v>90.72445724701363</v>
      </c>
      <c r="I586" s="22">
        <f t="shared" si="167"/>
        <v>92.54628430649906</v>
      </c>
    </row>
    <row r="587" spans="1:13" s="5" customFormat="1" ht="13.5" customHeight="1">
      <c r="A587" s="20"/>
      <c r="B587" s="20">
        <v>821</v>
      </c>
      <c r="C587" s="20" t="s">
        <v>9</v>
      </c>
      <c r="D587" s="21">
        <v>10000</v>
      </c>
      <c r="E587" s="21">
        <v>7220</v>
      </c>
      <c r="F587" s="21">
        <v>5933</v>
      </c>
      <c r="G587" s="17">
        <f t="shared" si="165"/>
        <v>72.2</v>
      </c>
      <c r="H587" s="17">
        <f t="shared" si="166"/>
        <v>59.330000000000005</v>
      </c>
      <c r="I587" s="22">
        <f t="shared" si="167"/>
        <v>82.17451523545706</v>
      </c>
      <c r="M587" s="56"/>
    </row>
    <row r="588" spans="1:9" s="81" customFormat="1" ht="16.5" customHeight="1">
      <c r="A588" s="92"/>
      <c r="B588" s="92"/>
      <c r="C588" s="92" t="s">
        <v>5</v>
      </c>
      <c r="D588" s="90">
        <f>SUM(D583:D587)</f>
        <v>7967229</v>
      </c>
      <c r="E588" s="90">
        <f>SUM(E583:E587)</f>
        <v>7604709</v>
      </c>
      <c r="F588" s="90">
        <f>SUM(F583:F587)</f>
        <v>7000849</v>
      </c>
      <c r="G588" s="91">
        <f t="shared" si="165"/>
        <v>95.44986092404272</v>
      </c>
      <c r="H588" s="91">
        <f t="shared" si="166"/>
        <v>87.87056327865058</v>
      </c>
      <c r="I588" s="53">
        <f t="shared" si="167"/>
        <v>92.05939372565078</v>
      </c>
    </row>
    <row r="589" spans="1:9" s="81" customFormat="1" ht="16.5" customHeight="1">
      <c r="A589" s="92"/>
      <c r="B589" s="92"/>
      <c r="C589" s="92" t="s">
        <v>46</v>
      </c>
      <c r="D589" s="90">
        <v>172</v>
      </c>
      <c r="E589" s="90"/>
      <c r="F589" s="90"/>
      <c r="G589" s="90"/>
      <c r="H589" s="90"/>
      <c r="I589" s="53"/>
    </row>
    <row r="590" spans="1:9" s="5" customFormat="1" ht="15">
      <c r="A590" s="43"/>
      <c r="B590" s="43"/>
      <c r="C590" s="43"/>
      <c r="D590" s="114"/>
      <c r="E590" s="44"/>
      <c r="F590" s="44"/>
      <c r="G590" s="44"/>
      <c r="H590" s="44"/>
      <c r="I590" s="44"/>
    </row>
    <row r="591" spans="1:9" s="5" customFormat="1" ht="15">
      <c r="A591" s="43"/>
      <c r="B591" s="43"/>
      <c r="C591" s="43"/>
      <c r="D591" s="114"/>
      <c r="E591" s="44"/>
      <c r="F591" s="44"/>
      <c r="G591" s="44"/>
      <c r="H591" s="44"/>
      <c r="I591" s="44"/>
    </row>
    <row r="592" spans="1:9" s="5" customFormat="1" ht="15">
      <c r="A592" s="43"/>
      <c r="B592" s="43"/>
      <c r="C592" s="43"/>
      <c r="D592" s="114"/>
      <c r="E592" s="44"/>
      <c r="F592" s="44"/>
      <c r="G592" s="44"/>
      <c r="H592" s="44"/>
      <c r="I592" s="44"/>
    </row>
    <row r="593" spans="1:9" s="5" customFormat="1" ht="16.5" customHeight="1">
      <c r="A593" s="75">
        <v>6301</v>
      </c>
      <c r="B593" s="76"/>
      <c r="C593" s="77" t="s">
        <v>93</v>
      </c>
      <c r="D593" s="78"/>
      <c r="E593" s="79"/>
      <c r="F593" s="79"/>
      <c r="G593" s="79"/>
      <c r="H593" s="79"/>
      <c r="I593" s="80"/>
    </row>
    <row r="594" spans="1:9" s="3" customFormat="1" ht="16.5" customHeight="1">
      <c r="A594" s="20"/>
      <c r="B594" s="16">
        <v>6111</v>
      </c>
      <c r="C594" s="16" t="s">
        <v>64</v>
      </c>
      <c r="D594" s="21">
        <v>185141</v>
      </c>
      <c r="E594" s="22">
        <v>121583</v>
      </c>
      <c r="F594" s="22">
        <v>108124</v>
      </c>
      <c r="G594" s="17">
        <f aca="true" t="shared" si="168" ref="G594:G599">E594/D594*100</f>
        <v>65.67048897867032</v>
      </c>
      <c r="H594" s="17">
        <f aca="true" t="shared" si="169" ref="H594:H599">F594/D594*100</f>
        <v>58.40089445341658</v>
      </c>
      <c r="I594" s="22">
        <f aca="true" t="shared" si="170" ref="I594:I599">F594/E594*100</f>
        <v>88.93019583329907</v>
      </c>
    </row>
    <row r="595" spans="1:9" s="3" customFormat="1" ht="16.5" customHeight="1">
      <c r="A595" s="20"/>
      <c r="B595" s="20">
        <v>6112</v>
      </c>
      <c r="C595" s="20" t="s">
        <v>67</v>
      </c>
      <c r="D595" s="21">
        <v>32085</v>
      </c>
      <c r="E595" s="22">
        <v>12639</v>
      </c>
      <c r="F595" s="22">
        <v>11330</v>
      </c>
      <c r="G595" s="17">
        <f t="shared" si="168"/>
        <v>39.392239364188875</v>
      </c>
      <c r="H595" s="17">
        <f t="shared" si="169"/>
        <v>35.31245130123111</v>
      </c>
      <c r="I595" s="22">
        <f t="shared" si="170"/>
        <v>89.6431679721497</v>
      </c>
    </row>
    <row r="596" spans="1:9" s="3" customFormat="1" ht="16.5" customHeight="1">
      <c r="A596" s="20"/>
      <c r="B596" s="20">
        <v>612</v>
      </c>
      <c r="C596" s="20" t="s">
        <v>3</v>
      </c>
      <c r="D596" s="21">
        <v>19439</v>
      </c>
      <c r="E596" s="22">
        <v>12766</v>
      </c>
      <c r="F596" s="22">
        <v>11353</v>
      </c>
      <c r="G596" s="17">
        <f t="shared" si="168"/>
        <v>65.67210247440713</v>
      </c>
      <c r="H596" s="17">
        <f t="shared" si="169"/>
        <v>58.40321004166881</v>
      </c>
      <c r="I596" s="22">
        <f t="shared" si="170"/>
        <v>88.93153689487701</v>
      </c>
    </row>
    <row r="597" spans="1:9" s="3" customFormat="1" ht="16.5" customHeight="1">
      <c r="A597" s="20"/>
      <c r="B597" s="20">
        <v>613</v>
      </c>
      <c r="C597" s="20" t="s">
        <v>4</v>
      </c>
      <c r="D597" s="21">
        <v>51550</v>
      </c>
      <c r="E597" s="22">
        <v>10578</v>
      </c>
      <c r="F597" s="22">
        <v>9142</v>
      </c>
      <c r="G597" s="17">
        <f t="shared" si="168"/>
        <v>20.51988360814743</v>
      </c>
      <c r="H597" s="17">
        <f t="shared" si="169"/>
        <v>17.73423860329777</v>
      </c>
      <c r="I597" s="22">
        <f t="shared" si="170"/>
        <v>86.42465494422386</v>
      </c>
    </row>
    <row r="598" spans="1:9" s="3" customFormat="1" ht="16.5" customHeight="1">
      <c r="A598" s="20"/>
      <c r="B598" s="20">
        <v>821</v>
      </c>
      <c r="C598" s="20" t="s">
        <v>9</v>
      </c>
      <c r="D598" s="21">
        <v>20350</v>
      </c>
      <c r="E598" s="22">
        <v>7524</v>
      </c>
      <c r="F598" s="22">
        <v>7524</v>
      </c>
      <c r="G598" s="17">
        <f t="shared" si="168"/>
        <v>36.972972972972975</v>
      </c>
      <c r="H598" s="17">
        <f t="shared" si="169"/>
        <v>36.972972972972975</v>
      </c>
      <c r="I598" s="22">
        <f t="shared" si="170"/>
        <v>100</v>
      </c>
    </row>
    <row r="599" spans="1:9" s="3" customFormat="1" ht="16.5" customHeight="1">
      <c r="A599" s="20"/>
      <c r="B599" s="20"/>
      <c r="C599" s="92" t="s">
        <v>5</v>
      </c>
      <c r="D599" s="90">
        <f>SUM(D594:D598)</f>
        <v>308565</v>
      </c>
      <c r="E599" s="90">
        <f>SUM(E594:E598)</f>
        <v>165090</v>
      </c>
      <c r="F599" s="90">
        <f>SUM(F594:F598)</f>
        <v>147473</v>
      </c>
      <c r="G599" s="91">
        <f t="shared" si="168"/>
        <v>53.50250352437897</v>
      </c>
      <c r="H599" s="91">
        <f t="shared" si="169"/>
        <v>47.79317161700128</v>
      </c>
      <c r="I599" s="53">
        <f t="shared" si="170"/>
        <v>89.32885092979586</v>
      </c>
    </row>
    <row r="600" spans="1:9" s="3" customFormat="1" ht="16.5" customHeight="1">
      <c r="A600" s="20"/>
      <c r="B600" s="20"/>
      <c r="C600" s="92" t="s">
        <v>46</v>
      </c>
      <c r="D600" s="90">
        <v>10</v>
      </c>
      <c r="E600" s="22"/>
      <c r="F600" s="22"/>
      <c r="G600" s="22"/>
      <c r="H600" s="22"/>
      <c r="I600" s="22"/>
    </row>
    <row r="601" spans="1:13" s="5" customFormat="1" ht="36" customHeight="1">
      <c r="A601" s="70"/>
      <c r="B601" s="70"/>
      <c r="C601" s="71" t="s">
        <v>43</v>
      </c>
      <c r="D601" s="72">
        <f>D11+D21+D30+D41+D51+D61+D78+D87+D101+D109+D117+D125+D133+D143+D152+D166+D175+D189+D197+D205+D215+D229+D239+D248+D258+D268+D279+D289+D298+D307+D319+D328+D339+D349+D359+D368+D380+D388+D396+D405+D417+D422+D431+D443+D453+D464+D475+D485+D495+D506+D515+D524+D537+D546+D555+D568+D579+D588+D599</f>
        <v>2348412392</v>
      </c>
      <c r="E601" s="72">
        <f>E11+E21+E30+E41+E51+E61+E78+E87+E101+E109+E117+E125+E133+E143+E152+E166+E175+E189+E197+E205+E215+E229+E239+E248+E258+E268+E279+E289+E298+E307+E319+E328+E339+E349+E359+E368+E380+E388+E396+E405+E417+E422+E431+E443+E453+E464+E475+E485+E495+E506+E515+E524+E537+E546+E555+E568+E579+E588+E599</f>
        <v>2191848793</v>
      </c>
      <c r="F601" s="72">
        <f>F11+F21+F30+F41+F51+F61+F78+F87+F101+F109+F117+F125+F133+F143+F152+F166+F175+F189+F197+F205+F215+F229+F239+F248+F258+F268+F279+F289+F298+F307+F319+F328+F339+F349+F359+F368+F380+F388+F396+F405+F417+F422+F431+F443+F453+F464+F475+F485+F495+F506+F515+F524+F537+F546+F555+F568+F579+F588+F599</f>
        <v>2006353720</v>
      </c>
      <c r="G601" s="73">
        <f>E601/D601*100</f>
        <v>93.33321525923884</v>
      </c>
      <c r="H601" s="73">
        <f>F601/D601*100</f>
        <v>85.43447168115608</v>
      </c>
      <c r="I601" s="72">
        <f>F601/E601*100</f>
        <v>91.53704974574859</v>
      </c>
      <c r="L601" s="56"/>
      <c r="M601" s="56"/>
    </row>
    <row r="602" spans="1:9" s="5" customFormat="1" ht="12.75">
      <c r="A602" s="19"/>
      <c r="B602" s="19"/>
      <c r="C602" s="19"/>
      <c r="D602" s="19"/>
      <c r="E602" s="19"/>
      <c r="F602" s="19"/>
      <c r="G602" s="19"/>
      <c r="H602" s="19"/>
      <c r="I602" s="19"/>
    </row>
    <row r="603" spans="1:9" s="5" customFormat="1" ht="17.25" customHeight="1">
      <c r="A603" s="109"/>
      <c r="B603" s="109"/>
      <c r="C603" s="111" t="s">
        <v>55</v>
      </c>
      <c r="D603" s="111">
        <v>7362</v>
      </c>
      <c r="E603" s="110"/>
      <c r="F603" s="110"/>
      <c r="G603" s="110"/>
      <c r="H603" s="110"/>
      <c r="I603" s="110"/>
    </row>
    <row r="604" spans="1:9" s="5" customFormat="1" ht="12.75">
      <c r="A604" s="1"/>
      <c r="B604" s="1"/>
      <c r="C604" s="1"/>
      <c r="D604" s="1"/>
      <c r="E604" s="1"/>
      <c r="F604" s="1"/>
      <c r="G604" s="1"/>
      <c r="H604" s="1"/>
      <c r="I604" s="1"/>
    </row>
    <row r="605" spans="3:9" s="5" customFormat="1" ht="12.75">
      <c r="C605" s="1"/>
      <c r="D605" s="1"/>
      <c r="E605" s="1"/>
      <c r="F605" s="1"/>
      <c r="G605" s="1"/>
      <c r="H605" s="1"/>
      <c r="I605" s="1"/>
    </row>
    <row r="606" spans="1:9" ht="12.75">
      <c r="A606" s="2"/>
      <c r="B606" s="2"/>
      <c r="C606" s="2"/>
      <c r="D606" s="2"/>
      <c r="E606" s="2"/>
      <c r="F606" s="2"/>
      <c r="G606" s="2"/>
      <c r="H606" s="2"/>
      <c r="I606" s="2"/>
    </row>
  </sheetData>
  <sheetProtection/>
  <mergeCells count="1">
    <mergeCell ref="C331:L331"/>
  </mergeCells>
  <printOptions/>
  <pageMargins left="0.7480314960629921" right="0.5905511811023623" top="0.984251968503937" bottom="0.984251968503937" header="0.5118110236220472" footer="0.5118110236220472"/>
  <pageSetup horizontalDpi="600" verticalDpi="600" orientation="landscape" scale="90" r:id="rId1"/>
  <headerFooter alignWithMargins="0">
    <oddHeader>&amp;L&amp;"Arial,Bold"&amp;11Bosna i Hercegovina
Federacija Bosne i Hercegovine&amp;C&amp;"Arial,Bold"&amp;11Rashodi i izdaci po budžetskim korisnicima
Period izvještavanja: Januar- Decembar 2015. godina&amp;"Times New Roman,Bold"
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envera ramic</dc:creator>
  <cp:keywords/>
  <dc:description/>
  <cp:lastModifiedBy>envera ramic</cp:lastModifiedBy>
  <cp:lastPrinted>2016-02-11T08:58:14Z</cp:lastPrinted>
  <dcterms:created xsi:type="dcterms:W3CDTF">2007-04-24T14:05:06Z</dcterms:created>
  <dcterms:modified xsi:type="dcterms:W3CDTF">2016-03-09T08:44:55Z</dcterms:modified>
  <cp:category/>
  <cp:version/>
  <cp:contentType/>
  <cp:contentStatus/>
</cp:coreProperties>
</file>