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8325" activeTab="0"/>
  </bookViews>
  <sheets>
    <sheet name="dinamik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<sst xmlns="http://schemas.openxmlformats.org/spreadsheetml/2006/main" count="68" uniqueCount="63">
  <si>
    <t>Broj</t>
  </si>
  <si>
    <t>Naziv kantona</t>
  </si>
  <si>
    <t>Pravni subjekat</t>
  </si>
  <si>
    <t>I kvartal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</si>
  <si>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</si>
  <si>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</si>
  <si>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</si>
  <si>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</si>
  <si>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</si>
  <si>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</si>
  <si>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</si>
  <si>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</si>
  <si>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</si>
  <si>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</si>
  <si>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</si>
  <si>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</si>
  <si>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Unsko-</t>
  </si>
  <si>
    <t>Sanski</t>
  </si>
  <si>
    <t>Posavski</t>
  </si>
  <si>
    <t>Tuzlanski</t>
  </si>
  <si>
    <t>Zeničko-</t>
  </si>
  <si>
    <t>Dobojski</t>
  </si>
  <si>
    <t>Podrinjski</t>
  </si>
  <si>
    <t>bosanski</t>
  </si>
  <si>
    <t>Srednjo-</t>
  </si>
  <si>
    <t>Hercegovačko-</t>
  </si>
  <si>
    <t>Neretvanski</t>
  </si>
  <si>
    <t>Zapadno-</t>
  </si>
  <si>
    <t>hercegovački</t>
  </si>
  <si>
    <t>U K U P N O</t>
  </si>
  <si>
    <t>Ukupno</t>
  </si>
  <si>
    <t>Bosansko-</t>
  </si>
  <si>
    <t>Sarajevo</t>
  </si>
  <si>
    <t>Herceg-</t>
  </si>
  <si>
    <t>"Unsko-Sanske</t>
  </si>
  <si>
    <t>šume"-Bos.Krupa</t>
  </si>
  <si>
    <t>Kantonalno</t>
  </si>
  <si>
    <t>MPŠV - KUŠ</t>
  </si>
  <si>
    <t>korisnik</t>
  </si>
  <si>
    <t>sredstava</t>
  </si>
  <si>
    <t>2 kvartal</t>
  </si>
  <si>
    <t>3 kvartal</t>
  </si>
  <si>
    <t>4 kvartal</t>
  </si>
  <si>
    <t>"Sarajevo šume"</t>
  </si>
  <si>
    <t>"Šume Tuzlanskog</t>
  </si>
  <si>
    <t>kantona"- Kladanj</t>
  </si>
  <si>
    <t>nije formirano</t>
  </si>
  <si>
    <t>preduzeće</t>
  </si>
  <si>
    <t>"Bosansko-Podrinjske</t>
  </si>
  <si>
    <t>šume"-Goražde</t>
  </si>
  <si>
    <t xml:space="preserve">nije formirano </t>
  </si>
  <si>
    <t>"Herceg-Bosanske</t>
  </si>
  <si>
    <t>šume" - Kupres</t>
  </si>
  <si>
    <t>Iznos sredstava  u KM</t>
  </si>
  <si>
    <t>Mjesečna i kvartalna dinamika isplate sredstava</t>
  </si>
  <si>
    <t xml:space="preserve"> ŠGDŽ "Zapadno-</t>
  </si>
  <si>
    <t>hercegovačke"-Posušje</t>
  </si>
  <si>
    <t>razdjel 24., glava 2401, ekonomski kod 614100 - ostali transferi</t>
  </si>
  <si>
    <t>Korisnici će se definisati naknadno po projektima</t>
  </si>
  <si>
    <t>S V E U K U P N O</t>
  </si>
  <si>
    <t>PROGRAM</t>
  </si>
  <si>
    <t>utroška sredstava sa pozicije "Transfer za pošumljavanje"</t>
  </si>
  <si>
    <t>iz Budžeta Federacije Bosne i Hercegovine za 2004.godinu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</si>
</sst>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5" xfId="0" applyFont="1" applyBorder="1" applyAlignment="1">
      <alignment/>
    </xf>
    <xf numFmtId="1" fontId="3" fillId="0" borderId="7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1" xfId="0" applyNumberFormat="1" applyFont="1" applyBorder="1" applyAlignment="1">
      <alignment/>
    </xf>
    <xf numFmtId="1" fontId="3" fillId="0" borderId="9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3" fillId="0" borderId="11" xfId="0" applyFont="1" applyBorder="1" applyAlignment="1">
      <alignment/>
    </xf>
    <xf numFmtId="1" fontId="3" fillId="0" borderId="5" xfId="0" applyNumberFormat="1" applyFont="1" applyBorder="1" applyAlignment="1">
      <alignment horizontal="left" indent="1"/>
    </xf>
    <xf numFmtId="0" fontId="3" fillId="0" borderId="1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8"/>
  <sheetViews>
    <sheetView tabSelected="1" workbookViewId="0" topLeftCell="A1">
      <selection activeCell="N34" sqref="N34"/>
    </sheetView>
  </sheetViews>
  <sheetFormatPr defaultColWidth="9.140625" defaultRowHeight="12.75"/>
  <cols>
    <col min="1" max="1" width="3.7109375" style="3" customWidth="1"/>
    <col min="2" max="2" width="12.00390625" style="0" customWidth="1"/>
    <col min="3" max="3" width="18.28125" style="0" customWidth="1"/>
    <col min="4" max="6" width="3.28125" style="0" customWidth="1"/>
    <col min="7" max="7" width="6.57421875" style="0" customWidth="1"/>
    <col min="8" max="8" width="3.421875" style="0" customWidth="1"/>
    <col min="9" max="9" width="6.28125" style="0" customWidth="1"/>
    <col min="10" max="10" width="6.140625" style="0" customWidth="1"/>
    <col min="11" max="11" width="6.7109375" style="0" customWidth="1"/>
    <col min="12" max="12" width="6.00390625" style="0" customWidth="1"/>
    <col min="13" max="13" width="6.421875" style="0" customWidth="1"/>
    <col min="14" max="14" width="5.8515625" style="0" customWidth="1"/>
    <col min="15" max="15" width="6.8515625" style="0" customWidth="1"/>
    <col min="16" max="16" width="6.140625" style="0" customWidth="1"/>
    <col min="17" max="18" width="6.00390625" style="0" customWidth="1"/>
    <col min="19" max="19" width="6.7109375" style="0" customWidth="1"/>
    <col min="20" max="20" width="8.140625" style="0" customWidth="1"/>
  </cols>
  <sheetData>
    <row r="1" spans="1:15" s="4" customFormat="1" ht="11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4" customFormat="1" ht="11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4" customFormat="1" ht="11.25">
      <c r="A3" s="5"/>
      <c r="B3" s="6"/>
      <c r="C3" s="6"/>
      <c r="D3" s="6"/>
      <c r="E3" s="6"/>
      <c r="F3" s="6"/>
      <c r="G3" s="6"/>
      <c r="H3" s="6"/>
      <c r="I3" s="6"/>
      <c r="J3" s="38" t="s">
        <v>60</v>
      </c>
      <c r="K3" s="6"/>
      <c r="L3" s="6"/>
      <c r="M3" s="6"/>
      <c r="N3" s="6"/>
      <c r="O3" s="6"/>
    </row>
    <row r="4" spans="1:15" s="4" customFormat="1" ht="11.25">
      <c r="A4" s="5"/>
      <c r="B4" s="6"/>
      <c r="C4" s="6"/>
      <c r="D4" s="6"/>
      <c r="E4" s="6"/>
      <c r="F4" s="6"/>
      <c r="G4" s="6"/>
      <c r="H4" s="6"/>
      <c r="I4" s="6"/>
      <c r="J4" s="38" t="s">
        <v>61</v>
      </c>
      <c r="K4" s="6"/>
      <c r="L4" s="6"/>
      <c r="M4" s="6"/>
      <c r="N4" s="6"/>
      <c r="O4" s="6"/>
    </row>
    <row r="5" spans="1:15" s="4" customFormat="1" ht="11.25">
      <c r="A5" s="5"/>
      <c r="B5" s="6"/>
      <c r="C5" s="6"/>
      <c r="D5" s="6"/>
      <c r="E5" s="6"/>
      <c r="F5" s="6"/>
      <c r="G5" s="6"/>
      <c r="H5" s="6"/>
      <c r="I5" s="6"/>
      <c r="J5" s="38" t="s">
        <v>62</v>
      </c>
      <c r="K5" s="6"/>
      <c r="L5" s="6"/>
      <c r="M5" s="6"/>
      <c r="N5" s="6"/>
      <c r="O5" s="6"/>
    </row>
    <row r="6" spans="1:15" s="4" customFormat="1" ht="11.25">
      <c r="A6" s="5"/>
      <c r="B6" s="6"/>
      <c r="C6" s="6"/>
      <c r="D6" s="6"/>
      <c r="E6" s="6"/>
      <c r="F6" s="6"/>
      <c r="G6" s="6"/>
      <c r="H6" s="6"/>
      <c r="I6" s="6"/>
      <c r="J6" s="38"/>
      <c r="K6" s="6"/>
      <c r="L6" s="6"/>
      <c r="M6" s="6"/>
      <c r="N6" s="6"/>
      <c r="O6" s="6"/>
    </row>
    <row r="7" spans="1:20" s="4" customFormat="1" ht="11.25">
      <c r="A7" s="7"/>
      <c r="B7" s="8"/>
      <c r="C7" s="7" t="s">
        <v>2</v>
      </c>
      <c r="D7" s="9"/>
      <c r="E7" s="10"/>
      <c r="F7" s="10"/>
      <c r="G7" s="10"/>
      <c r="H7" s="10"/>
      <c r="I7" s="10"/>
      <c r="J7" s="10"/>
      <c r="K7" s="10"/>
      <c r="L7" s="11" t="s">
        <v>54</v>
      </c>
      <c r="M7" s="10"/>
      <c r="N7" s="10"/>
      <c r="O7" s="10"/>
      <c r="P7" s="12"/>
      <c r="Q7" s="12"/>
      <c r="R7" s="12"/>
      <c r="S7" s="12"/>
      <c r="T7" s="13"/>
    </row>
    <row r="8" spans="1:20" s="4" customFormat="1" ht="11.25">
      <c r="A8" s="14" t="s">
        <v>0</v>
      </c>
      <c r="B8" s="14" t="s">
        <v>1</v>
      </c>
      <c r="C8" s="14" t="s">
        <v>38</v>
      </c>
      <c r="D8" s="15" t="s">
        <v>4</v>
      </c>
      <c r="E8" s="15" t="s">
        <v>5</v>
      </c>
      <c r="F8" s="15" t="s">
        <v>6</v>
      </c>
      <c r="G8" s="15" t="s">
        <v>3</v>
      </c>
      <c r="H8" s="15" t="s">
        <v>7</v>
      </c>
      <c r="I8" s="15" t="s">
        <v>8</v>
      </c>
      <c r="J8" s="15" t="s">
        <v>9</v>
      </c>
      <c r="K8" s="15" t="s">
        <v>40</v>
      </c>
      <c r="L8" s="15" t="s">
        <v>10</v>
      </c>
      <c r="M8" s="15" t="s">
        <v>11</v>
      </c>
      <c r="N8" s="15" t="s">
        <v>12</v>
      </c>
      <c r="O8" s="15" t="s">
        <v>41</v>
      </c>
      <c r="P8" s="15" t="s">
        <v>13</v>
      </c>
      <c r="Q8" s="15" t="s">
        <v>14</v>
      </c>
      <c r="R8" s="15" t="s">
        <v>15</v>
      </c>
      <c r="S8" s="15" t="s">
        <v>42</v>
      </c>
      <c r="T8" s="16" t="s">
        <v>30</v>
      </c>
    </row>
    <row r="9" spans="1:20" s="4" customFormat="1" ht="11.25">
      <c r="A9" s="17"/>
      <c r="B9" s="17"/>
      <c r="C9" s="17" t="s">
        <v>39</v>
      </c>
      <c r="D9" s="18"/>
      <c r="E9" s="11"/>
      <c r="F9" s="11"/>
      <c r="G9" s="11"/>
      <c r="H9" s="11"/>
      <c r="I9" s="11"/>
      <c r="J9" s="11"/>
      <c r="K9" s="11"/>
      <c r="L9" s="11" t="s">
        <v>53</v>
      </c>
      <c r="M9" s="11"/>
      <c r="N9" s="11"/>
      <c r="O9" s="11"/>
      <c r="P9" s="19"/>
      <c r="Q9" s="19"/>
      <c r="R9" s="19"/>
      <c r="S9" s="19"/>
      <c r="T9" s="20"/>
    </row>
    <row r="10" spans="1:20" s="4" customFormat="1" ht="11.25">
      <c r="A10" s="7"/>
      <c r="B10" s="8" t="s">
        <v>16</v>
      </c>
      <c r="C10" s="7" t="s">
        <v>34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s="4" customFormat="1" ht="11.25">
      <c r="A11" s="17">
        <v>1</v>
      </c>
      <c r="B11" s="21" t="s">
        <v>17</v>
      </c>
      <c r="C11" s="17" t="s">
        <v>35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2">
        <f>SUM(K11/2)</f>
        <v>37500</v>
      </c>
      <c r="J11" s="22">
        <f>SUM(K11/2)</f>
        <v>37500</v>
      </c>
      <c r="K11" s="22">
        <f>SUM(T11/2)</f>
        <v>75000</v>
      </c>
      <c r="L11" s="21">
        <f>SUM(O11/3)</f>
        <v>12500</v>
      </c>
      <c r="M11" s="23">
        <f>SUM(O11/3)</f>
        <v>12500</v>
      </c>
      <c r="N11" s="21">
        <v>12500</v>
      </c>
      <c r="O11" s="21">
        <f>SUM(T11/4)</f>
        <v>37500</v>
      </c>
      <c r="P11" s="23">
        <v>12500</v>
      </c>
      <c r="Q11" s="23">
        <v>12500</v>
      </c>
      <c r="R11" s="21">
        <v>12500</v>
      </c>
      <c r="S11" s="21">
        <v>37500</v>
      </c>
      <c r="T11" s="24">
        <v>150000</v>
      </c>
    </row>
    <row r="12" spans="1:20" s="4" customFormat="1" ht="11.25">
      <c r="A12" s="7"/>
      <c r="B12" s="8"/>
      <c r="C12" s="7" t="s">
        <v>36</v>
      </c>
      <c r="D12" s="8"/>
      <c r="E12" s="8"/>
      <c r="F12" s="8"/>
      <c r="G12" s="8"/>
      <c r="H12" s="25"/>
      <c r="I12" s="8"/>
      <c r="J12" s="8"/>
      <c r="K12" s="8"/>
      <c r="L12" s="26"/>
      <c r="M12" s="8"/>
      <c r="N12" s="8"/>
      <c r="O12" s="8"/>
      <c r="P12" s="23"/>
      <c r="Q12" s="23"/>
      <c r="R12" s="8"/>
      <c r="S12" s="8"/>
      <c r="T12" s="27"/>
    </row>
    <row r="13" spans="1:20" s="4" customFormat="1" ht="11.25">
      <c r="A13" s="17">
        <v>2</v>
      </c>
      <c r="B13" s="21" t="s">
        <v>18</v>
      </c>
      <c r="C13" s="17" t="s">
        <v>37</v>
      </c>
      <c r="D13" s="21">
        <v>0</v>
      </c>
      <c r="E13" s="21">
        <v>0</v>
      </c>
      <c r="F13" s="21">
        <v>0</v>
      </c>
      <c r="G13" s="21">
        <v>0</v>
      </c>
      <c r="H13" s="28">
        <v>0</v>
      </c>
      <c r="I13" s="21">
        <f>SUM(K13/2)</f>
        <v>9250</v>
      </c>
      <c r="J13" s="21">
        <f>SUM(K13/2)</f>
        <v>9250</v>
      </c>
      <c r="K13" s="21">
        <f>SUM(T13/2)</f>
        <v>18500</v>
      </c>
      <c r="L13" s="29">
        <f>SUM(O13/3)</f>
        <v>3083.3333333333335</v>
      </c>
      <c r="M13" s="23">
        <f>SUM(O13/3)</f>
        <v>3083.3333333333335</v>
      </c>
      <c r="N13" s="21">
        <v>3084</v>
      </c>
      <c r="O13" s="21">
        <f>SUM(T13/4)</f>
        <v>9250</v>
      </c>
      <c r="P13" s="23">
        <v>3083</v>
      </c>
      <c r="Q13" s="23">
        <v>3083</v>
      </c>
      <c r="R13" s="21">
        <v>3084</v>
      </c>
      <c r="S13" s="21">
        <v>9250</v>
      </c>
      <c r="T13" s="24">
        <v>37000</v>
      </c>
    </row>
    <row r="14" spans="1:20" s="4" customFormat="1" ht="11.25">
      <c r="A14" s="7"/>
      <c r="B14" s="8"/>
      <c r="C14" s="7" t="s">
        <v>44</v>
      </c>
      <c r="D14" s="8"/>
      <c r="E14" s="8"/>
      <c r="F14" s="8"/>
      <c r="G14" s="8"/>
      <c r="H14" s="25"/>
      <c r="I14" s="8"/>
      <c r="J14" s="8"/>
      <c r="K14" s="8"/>
      <c r="L14" s="30"/>
      <c r="M14" s="8"/>
      <c r="N14" s="8"/>
      <c r="O14" s="8"/>
      <c r="P14" s="23"/>
      <c r="Q14" s="23"/>
      <c r="R14" s="8"/>
      <c r="S14" s="8"/>
      <c r="T14" s="27"/>
    </row>
    <row r="15" spans="1:20" s="4" customFormat="1" ht="11.25">
      <c r="A15" s="17">
        <v>3</v>
      </c>
      <c r="B15" s="21" t="s">
        <v>19</v>
      </c>
      <c r="C15" s="17" t="s">
        <v>45</v>
      </c>
      <c r="D15" s="21">
        <v>0</v>
      </c>
      <c r="E15" s="21">
        <v>0</v>
      </c>
      <c r="F15" s="21">
        <v>0</v>
      </c>
      <c r="G15" s="21">
        <v>0</v>
      </c>
      <c r="H15" s="28">
        <v>0</v>
      </c>
      <c r="I15" s="21">
        <f>SUM(K15/2)</f>
        <v>19250</v>
      </c>
      <c r="J15" s="21">
        <f>SUM(K15/2)</f>
        <v>19250</v>
      </c>
      <c r="K15" s="21">
        <f>SUM(T15/2)</f>
        <v>38500</v>
      </c>
      <c r="L15" s="31">
        <f>SUM(O15/3)</f>
        <v>6416.666666666667</v>
      </c>
      <c r="M15" s="32">
        <f>SUM(O15/3)</f>
        <v>6416.666666666667</v>
      </c>
      <c r="N15" s="21">
        <v>6416</v>
      </c>
      <c r="O15" s="21">
        <f>SUM(T15/4)</f>
        <v>19250</v>
      </c>
      <c r="P15" s="23">
        <v>6417</v>
      </c>
      <c r="Q15" s="23">
        <v>6417</v>
      </c>
      <c r="R15" s="21">
        <v>6416</v>
      </c>
      <c r="S15" s="21">
        <v>19250</v>
      </c>
      <c r="T15" s="24">
        <v>77000</v>
      </c>
    </row>
    <row r="16" spans="1:20" s="4" customFormat="1" ht="11.25">
      <c r="A16" s="7"/>
      <c r="B16" s="8" t="s">
        <v>20</v>
      </c>
      <c r="C16" s="7" t="s">
        <v>46</v>
      </c>
      <c r="D16" s="8"/>
      <c r="E16" s="8"/>
      <c r="F16" s="8"/>
      <c r="G16" s="8"/>
      <c r="H16" s="25"/>
      <c r="I16" s="8"/>
      <c r="J16" s="8"/>
      <c r="K16" s="25"/>
      <c r="L16" s="33"/>
      <c r="M16" s="33"/>
      <c r="N16" s="26"/>
      <c r="O16" s="8"/>
      <c r="P16" s="23"/>
      <c r="Q16" s="23"/>
      <c r="R16" s="8"/>
      <c r="S16" s="8"/>
      <c r="T16" s="27"/>
    </row>
    <row r="17" spans="1:20" s="4" customFormat="1" ht="11.25">
      <c r="A17" s="17">
        <v>4</v>
      </c>
      <c r="B17" s="21" t="s">
        <v>21</v>
      </c>
      <c r="C17" s="17" t="s">
        <v>47</v>
      </c>
      <c r="D17" s="21">
        <v>0</v>
      </c>
      <c r="E17" s="21">
        <v>0</v>
      </c>
      <c r="F17" s="21">
        <v>0</v>
      </c>
      <c r="G17" s="21">
        <v>0</v>
      </c>
      <c r="H17" s="28">
        <v>0</v>
      </c>
      <c r="I17" s="21">
        <v>0</v>
      </c>
      <c r="J17" s="21">
        <v>0</v>
      </c>
      <c r="K17" s="28">
        <v>0</v>
      </c>
      <c r="L17" s="23">
        <f>SUM(O17/3)</f>
        <v>12833.333333333334</v>
      </c>
      <c r="M17" s="23">
        <f>SUM(O17/3)</f>
        <v>12833.333333333334</v>
      </c>
      <c r="N17" s="34">
        <v>12834</v>
      </c>
      <c r="O17" s="21">
        <v>38500</v>
      </c>
      <c r="P17" s="23">
        <v>12833</v>
      </c>
      <c r="Q17" s="23">
        <v>12833</v>
      </c>
      <c r="R17" s="21">
        <v>12834</v>
      </c>
      <c r="S17" s="21">
        <v>38500</v>
      </c>
      <c r="T17" s="24">
        <v>77000</v>
      </c>
    </row>
    <row r="18" spans="1:20" s="4" customFormat="1" ht="11.25">
      <c r="A18" s="7"/>
      <c r="B18" s="8" t="s">
        <v>31</v>
      </c>
      <c r="C18" s="7" t="s">
        <v>48</v>
      </c>
      <c r="D18" s="8"/>
      <c r="E18" s="8"/>
      <c r="F18" s="8"/>
      <c r="G18" s="8"/>
      <c r="H18" s="25"/>
      <c r="I18" s="8"/>
      <c r="J18" s="8"/>
      <c r="K18" s="8"/>
      <c r="L18" s="31"/>
      <c r="M18" s="22"/>
      <c r="N18" s="8"/>
      <c r="O18" s="8"/>
      <c r="P18" s="23"/>
      <c r="Q18" s="23"/>
      <c r="R18" s="8"/>
      <c r="S18" s="8"/>
      <c r="T18" s="27"/>
    </row>
    <row r="19" spans="1:20" s="4" customFormat="1" ht="11.25">
      <c r="A19" s="17">
        <v>5</v>
      </c>
      <c r="B19" s="21" t="s">
        <v>22</v>
      </c>
      <c r="C19" s="17" t="s">
        <v>49</v>
      </c>
      <c r="D19" s="21">
        <v>0</v>
      </c>
      <c r="E19" s="21">
        <v>0</v>
      </c>
      <c r="F19" s="21">
        <v>0</v>
      </c>
      <c r="G19" s="21">
        <v>0</v>
      </c>
      <c r="H19" s="28">
        <v>0</v>
      </c>
      <c r="I19" s="21">
        <f>SUM(K19/2)</f>
        <v>13000</v>
      </c>
      <c r="J19" s="21">
        <f>SUM(K19/2)</f>
        <v>13000</v>
      </c>
      <c r="K19" s="21">
        <f>SUM(T19/2)</f>
        <v>26000</v>
      </c>
      <c r="L19" s="31">
        <f>SUM(O19/3)</f>
        <v>4333.333333333333</v>
      </c>
      <c r="M19" s="35">
        <f>SUM(O19/3)</f>
        <v>4333.333333333333</v>
      </c>
      <c r="N19" s="21">
        <v>4334</v>
      </c>
      <c r="O19" s="21">
        <f>SUM(T19/4)</f>
        <v>13000</v>
      </c>
      <c r="P19" s="23">
        <v>4333</v>
      </c>
      <c r="Q19" s="23">
        <v>4333</v>
      </c>
      <c r="R19" s="21">
        <v>4333</v>
      </c>
      <c r="S19" s="21">
        <v>13000</v>
      </c>
      <c r="T19" s="24">
        <v>52000</v>
      </c>
    </row>
    <row r="20" spans="1:20" s="4" customFormat="1" ht="11.25">
      <c r="A20" s="7"/>
      <c r="B20" s="8" t="s">
        <v>24</v>
      </c>
      <c r="C20" s="7" t="s">
        <v>46</v>
      </c>
      <c r="D20" s="8"/>
      <c r="E20" s="8"/>
      <c r="F20" s="8"/>
      <c r="G20" s="8"/>
      <c r="H20" s="25"/>
      <c r="I20" s="8"/>
      <c r="J20" s="8"/>
      <c r="K20" s="25"/>
      <c r="L20" s="33"/>
      <c r="M20" s="8"/>
      <c r="N20" s="26"/>
      <c r="O20" s="8"/>
      <c r="P20" s="23"/>
      <c r="Q20" s="23"/>
      <c r="R20" s="8"/>
      <c r="S20" s="8"/>
      <c r="T20" s="27"/>
    </row>
    <row r="21" spans="1:20" s="4" customFormat="1" ht="11.25">
      <c r="A21" s="17">
        <v>6</v>
      </c>
      <c r="B21" s="21" t="s">
        <v>23</v>
      </c>
      <c r="C21" s="17" t="s">
        <v>47</v>
      </c>
      <c r="D21" s="21">
        <v>0</v>
      </c>
      <c r="E21" s="21">
        <v>0</v>
      </c>
      <c r="F21" s="21">
        <v>0</v>
      </c>
      <c r="G21" s="21">
        <v>0</v>
      </c>
      <c r="H21" s="28">
        <v>0</v>
      </c>
      <c r="I21" s="21">
        <v>0</v>
      </c>
      <c r="J21" s="21">
        <v>0</v>
      </c>
      <c r="K21" s="28">
        <v>0</v>
      </c>
      <c r="L21" s="23">
        <f>SUM(O21/3)</f>
        <v>15000</v>
      </c>
      <c r="M21" s="21">
        <f>SUM(O21/3)</f>
        <v>15000</v>
      </c>
      <c r="N21" s="34">
        <v>15000</v>
      </c>
      <c r="O21" s="21">
        <v>45000</v>
      </c>
      <c r="P21" s="23">
        <v>15000</v>
      </c>
      <c r="Q21" s="23">
        <v>15000</v>
      </c>
      <c r="R21" s="21">
        <v>15000</v>
      </c>
      <c r="S21" s="21">
        <v>45000</v>
      </c>
      <c r="T21" s="24">
        <v>90000</v>
      </c>
    </row>
    <row r="22" spans="1:20" s="4" customFormat="1" ht="11.25">
      <c r="A22" s="7"/>
      <c r="B22" s="8" t="s">
        <v>25</v>
      </c>
      <c r="C22" s="7" t="s">
        <v>50</v>
      </c>
      <c r="D22" s="8"/>
      <c r="E22" s="8"/>
      <c r="F22" s="8"/>
      <c r="G22" s="8"/>
      <c r="H22" s="25"/>
      <c r="I22" s="8"/>
      <c r="J22" s="8"/>
      <c r="K22" s="25"/>
      <c r="L22" s="33"/>
      <c r="M22" s="8"/>
      <c r="N22" s="26"/>
      <c r="O22" s="8"/>
      <c r="P22" s="23"/>
      <c r="Q22" s="23"/>
      <c r="R22" s="8"/>
      <c r="S22" s="8"/>
      <c r="T22" s="27"/>
    </row>
    <row r="23" spans="1:20" s="4" customFormat="1" ht="11.25">
      <c r="A23" s="17">
        <v>7</v>
      </c>
      <c r="B23" s="21" t="s">
        <v>26</v>
      </c>
      <c r="C23" s="17" t="s">
        <v>47</v>
      </c>
      <c r="D23" s="21">
        <v>0</v>
      </c>
      <c r="E23" s="21">
        <v>0</v>
      </c>
      <c r="F23" s="21">
        <v>0</v>
      </c>
      <c r="G23" s="21">
        <v>0</v>
      </c>
      <c r="H23" s="28">
        <v>0</v>
      </c>
      <c r="I23" s="21">
        <v>0</v>
      </c>
      <c r="J23" s="21">
        <v>0</v>
      </c>
      <c r="K23" s="28">
        <v>0</v>
      </c>
      <c r="L23" s="23">
        <f>SUM(O23/3)</f>
        <v>25000</v>
      </c>
      <c r="M23" s="21">
        <f>SUM(O23/3)</f>
        <v>25000</v>
      </c>
      <c r="N23" s="34">
        <v>25000</v>
      </c>
      <c r="O23" s="21">
        <v>75000</v>
      </c>
      <c r="P23" s="23">
        <v>25000</v>
      </c>
      <c r="Q23" s="23">
        <v>25000</v>
      </c>
      <c r="R23" s="21">
        <v>25000</v>
      </c>
      <c r="S23" s="21">
        <v>75000</v>
      </c>
      <c r="T23" s="24">
        <v>150000</v>
      </c>
    </row>
    <row r="24" spans="1:20" s="4" customFormat="1" ht="11.25">
      <c r="A24" s="7"/>
      <c r="B24" s="8" t="s">
        <v>27</v>
      </c>
      <c r="C24" s="7" t="s">
        <v>55</v>
      </c>
      <c r="D24" s="8"/>
      <c r="E24" s="8"/>
      <c r="F24" s="8"/>
      <c r="G24" s="8"/>
      <c r="H24" s="25"/>
      <c r="I24" s="8"/>
      <c r="J24" s="8"/>
      <c r="K24" s="8"/>
      <c r="L24" s="31"/>
      <c r="M24" s="22"/>
      <c r="N24" s="8"/>
      <c r="O24" s="8"/>
      <c r="P24" s="23"/>
      <c r="Q24" s="23"/>
      <c r="R24" s="8"/>
      <c r="S24" s="8"/>
      <c r="T24" s="27"/>
    </row>
    <row r="25" spans="1:20" s="4" customFormat="1" ht="11.25">
      <c r="A25" s="17">
        <v>8</v>
      </c>
      <c r="B25" s="21" t="s">
        <v>28</v>
      </c>
      <c r="C25" s="17" t="s">
        <v>56</v>
      </c>
      <c r="D25" s="21">
        <v>0</v>
      </c>
      <c r="E25" s="21">
        <v>0</v>
      </c>
      <c r="F25" s="21">
        <v>0</v>
      </c>
      <c r="G25" s="21">
        <v>0</v>
      </c>
      <c r="H25" s="28">
        <v>0</v>
      </c>
      <c r="I25" s="21">
        <f>SUM(K25/2)</f>
        <v>30000</v>
      </c>
      <c r="J25" s="21">
        <f>SUM(K25/2)</f>
        <v>30000</v>
      </c>
      <c r="K25" s="21">
        <f>SUM(T25/2)</f>
        <v>60000</v>
      </c>
      <c r="L25" s="29">
        <f>SUM(O25/3)</f>
        <v>10000</v>
      </c>
      <c r="M25" s="21">
        <f>SUM(O25/3)</f>
        <v>10000</v>
      </c>
      <c r="N25" s="21">
        <v>10000</v>
      </c>
      <c r="O25" s="21">
        <f>SUM(T25/4)</f>
        <v>30000</v>
      </c>
      <c r="P25" s="23">
        <v>10000</v>
      </c>
      <c r="Q25" s="23">
        <v>10000</v>
      </c>
      <c r="R25" s="21">
        <v>10000</v>
      </c>
      <c r="S25" s="21">
        <v>30000</v>
      </c>
      <c r="T25" s="24">
        <v>120000</v>
      </c>
    </row>
    <row r="26" spans="1:20" s="4" customFormat="1" ht="11.25">
      <c r="A26" s="7"/>
      <c r="B26" s="8"/>
      <c r="C26" s="7" t="s">
        <v>43</v>
      </c>
      <c r="D26" s="8"/>
      <c r="E26" s="8"/>
      <c r="F26" s="8"/>
      <c r="G26" s="8"/>
      <c r="H26" s="25"/>
      <c r="I26" s="8"/>
      <c r="J26" s="8"/>
      <c r="K26" s="8"/>
      <c r="L26" s="30"/>
      <c r="M26" s="8"/>
      <c r="N26" s="8"/>
      <c r="O26" s="8"/>
      <c r="P26" s="23"/>
      <c r="Q26" s="23"/>
      <c r="R26" s="8"/>
      <c r="S26" s="8"/>
      <c r="T26" s="27"/>
    </row>
    <row r="27" spans="1:20" s="4" customFormat="1" ht="11.25">
      <c r="A27" s="17">
        <v>9</v>
      </c>
      <c r="B27" s="21" t="s">
        <v>32</v>
      </c>
      <c r="C27" s="17" t="s">
        <v>32</v>
      </c>
      <c r="D27" s="21">
        <v>0</v>
      </c>
      <c r="E27" s="21">
        <v>0</v>
      </c>
      <c r="F27" s="21">
        <v>0</v>
      </c>
      <c r="G27" s="21">
        <v>0</v>
      </c>
      <c r="H27" s="28">
        <v>0</v>
      </c>
      <c r="I27" s="21">
        <f>SUM(K27/2)</f>
        <v>19250</v>
      </c>
      <c r="J27" s="21">
        <f>SUM(K27/2)</f>
        <v>19250</v>
      </c>
      <c r="K27" s="21">
        <f>SUM(T27/2)</f>
        <v>38500</v>
      </c>
      <c r="L27" s="29">
        <f>SUM(O27/3)</f>
        <v>6416.666666666667</v>
      </c>
      <c r="M27" s="23">
        <f>SUM(O27/3)</f>
        <v>6416.666666666667</v>
      </c>
      <c r="N27" s="21">
        <v>6416</v>
      </c>
      <c r="O27" s="21">
        <f>SUM(T27/4)</f>
        <v>19250</v>
      </c>
      <c r="P27" s="23">
        <v>6417</v>
      </c>
      <c r="Q27" s="23">
        <v>6417</v>
      </c>
      <c r="R27" s="21">
        <v>6416</v>
      </c>
      <c r="S27" s="21">
        <v>19250</v>
      </c>
      <c r="T27" s="24">
        <v>77000</v>
      </c>
    </row>
    <row r="28" spans="1:20" s="4" customFormat="1" ht="11.25">
      <c r="A28" s="7"/>
      <c r="B28" s="8" t="s">
        <v>33</v>
      </c>
      <c r="C28" s="7" t="s">
        <v>51</v>
      </c>
      <c r="D28" s="8"/>
      <c r="E28" s="8"/>
      <c r="F28" s="8"/>
      <c r="G28" s="8"/>
      <c r="H28" s="25"/>
      <c r="I28" s="8"/>
      <c r="J28" s="8"/>
      <c r="K28" s="8"/>
      <c r="L28" s="30"/>
      <c r="M28" s="8"/>
      <c r="N28" s="8"/>
      <c r="O28" s="8"/>
      <c r="P28" s="23"/>
      <c r="Q28" s="23"/>
      <c r="R28" s="8"/>
      <c r="S28" s="8"/>
      <c r="T28" s="27"/>
    </row>
    <row r="29" spans="1:20" s="4" customFormat="1" ht="11.25">
      <c r="A29" s="17">
        <v>10</v>
      </c>
      <c r="B29" s="21" t="s">
        <v>23</v>
      </c>
      <c r="C29" s="17" t="s">
        <v>52</v>
      </c>
      <c r="D29" s="21">
        <v>0</v>
      </c>
      <c r="E29" s="21">
        <v>0</v>
      </c>
      <c r="F29" s="21">
        <v>0</v>
      </c>
      <c r="G29" s="21">
        <v>0</v>
      </c>
      <c r="H29" s="28">
        <v>0</v>
      </c>
      <c r="I29" s="21">
        <f>SUM(K29/2)</f>
        <v>42500</v>
      </c>
      <c r="J29" s="21">
        <f>SUM(K29/2)</f>
        <v>42500</v>
      </c>
      <c r="K29" s="21">
        <f>SUM(T29/2)</f>
        <v>85000</v>
      </c>
      <c r="L29" s="29">
        <f>SUM(O29/3)</f>
        <v>14166.666666666666</v>
      </c>
      <c r="M29" s="21">
        <f>SUM(O29/3)</f>
        <v>14166.666666666666</v>
      </c>
      <c r="N29" s="21">
        <v>14166</v>
      </c>
      <c r="O29" s="21">
        <f>SUM(T29/4)</f>
        <v>42500</v>
      </c>
      <c r="P29" s="23">
        <v>14167</v>
      </c>
      <c r="Q29" s="23">
        <v>14167</v>
      </c>
      <c r="R29" s="21">
        <v>14166</v>
      </c>
      <c r="S29" s="21">
        <v>42500</v>
      </c>
      <c r="T29" s="24">
        <v>170000</v>
      </c>
    </row>
    <row r="30" spans="1:20" s="4" customFormat="1" ht="11.25">
      <c r="A30" s="36"/>
      <c r="B30" s="37" t="s">
        <v>29</v>
      </c>
      <c r="C30" s="34"/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21">
        <f aca="true" t="shared" si="0" ref="I30:T30">SUM(I11:I29)</f>
        <v>170750</v>
      </c>
      <c r="J30" s="28">
        <f t="shared" si="0"/>
        <v>170750</v>
      </c>
      <c r="K30" s="24">
        <f t="shared" si="0"/>
        <v>341500</v>
      </c>
      <c r="L30" s="34">
        <f t="shared" si="0"/>
        <v>109750.00000000001</v>
      </c>
      <c r="M30" s="23">
        <f t="shared" si="0"/>
        <v>109750.00000000001</v>
      </c>
      <c r="N30" s="21">
        <f t="shared" si="0"/>
        <v>109750</v>
      </c>
      <c r="O30" s="24">
        <f t="shared" si="0"/>
        <v>329250</v>
      </c>
      <c r="P30" s="23">
        <f t="shared" si="0"/>
        <v>109750</v>
      </c>
      <c r="Q30" s="23">
        <f t="shared" si="0"/>
        <v>109750</v>
      </c>
      <c r="R30" s="21">
        <f t="shared" si="0"/>
        <v>109749</v>
      </c>
      <c r="S30" s="24">
        <f t="shared" si="0"/>
        <v>329250</v>
      </c>
      <c r="T30" s="24">
        <f t="shared" si="0"/>
        <v>1000000</v>
      </c>
    </row>
    <row r="31" spans="1:15" s="4" customFormat="1" ht="11.2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s="4" customFormat="1" ht="11.25">
      <c r="A32" s="5"/>
      <c r="B32" s="6"/>
      <c r="C32" s="6"/>
      <c r="D32" s="6"/>
      <c r="E32" s="6"/>
      <c r="F32" s="6"/>
      <c r="G32" s="6"/>
      <c r="H32" s="6"/>
      <c r="I32" s="6"/>
      <c r="J32" s="38" t="s">
        <v>57</v>
      </c>
      <c r="K32" s="6"/>
      <c r="L32" s="6"/>
      <c r="M32" s="6"/>
      <c r="N32" s="6"/>
      <c r="O32" s="6"/>
    </row>
    <row r="33" spans="1:20" s="4" customFormat="1" ht="11.25">
      <c r="A33" s="42" t="s">
        <v>58</v>
      </c>
      <c r="B33" s="10"/>
      <c r="C33" s="39"/>
      <c r="D33" s="40"/>
      <c r="E33" s="40"/>
      <c r="F33" s="40"/>
      <c r="G33" s="45">
        <v>12875</v>
      </c>
      <c r="H33" s="40">
        <v>0</v>
      </c>
      <c r="I33" s="40">
        <v>43125</v>
      </c>
      <c r="J33" s="40">
        <v>44000</v>
      </c>
      <c r="K33" s="45">
        <v>87125</v>
      </c>
      <c r="L33" s="40">
        <v>33000</v>
      </c>
      <c r="M33" s="40">
        <v>33000</v>
      </c>
      <c r="N33" s="40">
        <v>34000</v>
      </c>
      <c r="O33" s="45">
        <v>100000</v>
      </c>
      <c r="P33" s="41">
        <v>33000</v>
      </c>
      <c r="Q33" s="41">
        <v>34000</v>
      </c>
      <c r="R33" s="41">
        <v>33000</v>
      </c>
      <c r="S33" s="46">
        <v>100000</v>
      </c>
      <c r="T33" s="46">
        <v>300000</v>
      </c>
    </row>
    <row r="34" spans="1:15" s="4" customFormat="1" ht="11.2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20" s="4" customFormat="1" ht="11.25">
      <c r="A35" s="18"/>
      <c r="B35" s="44" t="s">
        <v>59</v>
      </c>
      <c r="C35" s="43"/>
      <c r="D35" s="40"/>
      <c r="E35" s="40"/>
      <c r="F35" s="40"/>
      <c r="G35" s="45">
        <f>SUM(G30+G33)</f>
        <v>12875</v>
      </c>
      <c r="H35" s="40">
        <f aca="true" t="shared" si="1" ref="H35:T35">SUM(H30+H33)</f>
        <v>0</v>
      </c>
      <c r="I35" s="40">
        <f t="shared" si="1"/>
        <v>213875</v>
      </c>
      <c r="J35" s="40">
        <f t="shared" si="1"/>
        <v>214750</v>
      </c>
      <c r="K35" s="45">
        <f t="shared" si="1"/>
        <v>428625</v>
      </c>
      <c r="L35" s="40">
        <f t="shared" si="1"/>
        <v>142750</v>
      </c>
      <c r="M35" s="40">
        <f t="shared" si="1"/>
        <v>142750</v>
      </c>
      <c r="N35" s="40">
        <f t="shared" si="1"/>
        <v>143750</v>
      </c>
      <c r="O35" s="45">
        <f t="shared" si="1"/>
        <v>429250</v>
      </c>
      <c r="P35" s="40">
        <f t="shared" si="1"/>
        <v>142750</v>
      </c>
      <c r="Q35" s="40">
        <f t="shared" si="1"/>
        <v>143750</v>
      </c>
      <c r="R35" s="40">
        <f t="shared" si="1"/>
        <v>142749</v>
      </c>
      <c r="S35" s="45">
        <f t="shared" si="1"/>
        <v>429250</v>
      </c>
      <c r="T35" s="45">
        <f t="shared" si="1"/>
        <v>1300000</v>
      </c>
    </row>
    <row r="36" spans="1:15" s="4" customFormat="1" ht="11.2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6" ht="12.7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4"/>
    </row>
    <row r="38" spans="1:15" ht="12.7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.7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.7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2.7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.7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.7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2.7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2.7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2.7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2.7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2.7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2.7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2.7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2.7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2.7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2.7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2.7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2.75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2.7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2.75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2.75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2.7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2.7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2.7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2.7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2.7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2.7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2.7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2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2.7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2.7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2.7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2.7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2.75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2.75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2.75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2.75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2.75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2.75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2.75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2.75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2.75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2.75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2.75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2.75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2.75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2.75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2.75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2.75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2.75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2.75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2.75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2.75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2.75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2.75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2.75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2.75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2.75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2.75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2.75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2.75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2.75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2.75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2.75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2.75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2.75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2.75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2.75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2.75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2.75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2.75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2.75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2.75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2.75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2.75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2.75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2.75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2.75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2.75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2.75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2.75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2.75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2.75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2.75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2.75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2.75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2.75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2.75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2.75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2.75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2.75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2.75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2.75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2.75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2.75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2.75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2.75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2.75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2.75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2.75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2.75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2.75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2.75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2.75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2.75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2.75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2.75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Minisatstvo PVS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Omer Pasalic</dc:creator>
  <cp:keywords/>
  <dc:description/>
  <cp:lastModifiedBy>Omer Pasalic</cp:lastModifiedBy>
  <cp:lastPrinted>2004-04-26T09:30:14Z</cp:lastPrinted>
  <dcterms:created xsi:type="dcterms:W3CDTF">2004-04-15T09:55:37Z</dcterms:created>
  <dcterms:modified xsi:type="dcterms:W3CDTF">2004-06-16T07:09:45Z</dcterms:modified>
  <cp:category/>
  <cp:version/>
  <cp:contentType/>
  <cp:contentStatus/>
</cp:coreProperties>
</file>